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mailohio-my.sharepoint.com/personal/sallarg1_ohio_edu/Documents/Grace Old Laptop/Daily Assistant Dean Work/Russ Vision/"/>
    </mc:Choice>
  </mc:AlternateContent>
  <xr:revisionPtr revIDLastSave="1" documentId="8_{5AA174CF-CE9E-4A40-A669-0D0AD8606D97}" xr6:coauthVersionLast="40" xr6:coauthVersionMax="40" xr10:uidLastSave="{936F3E46-753E-4B5F-A63E-40AF947EEFDB}"/>
  <bookViews>
    <workbookView xWindow="0" yWindow="60" windowWidth="19200" windowHeight="6600" activeTab="1" xr2:uid="{00000000-000D-0000-FFFF-FFFF00000000}"/>
  </bookViews>
  <sheets>
    <sheet name="Russ Vision Supplies Order Form" sheetId="3" r:id="rId1"/>
    <sheet name="Russ Vision Hotel Flight Form" sheetId="1" r:id="rId2"/>
    <sheet name="Sheet1" sheetId="2" r:id="rId3"/>
  </sheets>
  <definedNames>
    <definedName name="_xlnm.Print_Area" localSheetId="1">'Russ Vision Hotel Flight Form'!$A$2:$P$45</definedName>
    <definedName name="_xlnm.Print_Area" localSheetId="0">'Russ Vision Supplies Order Form'!$A$2:$P$46</definedName>
    <definedName name="reset" localSheetId="2">Sheet1!$A$49</definedName>
    <definedName name="SectionElements" localSheetId="2">Sheet1!$A$79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3" l="1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43" i="3" s="1"/>
  <c r="P46" i="3" s="1"/>
  <c r="G13" i="3"/>
  <c r="P12" i="3"/>
  <c r="L12" i="3"/>
  <c r="J12" i="3"/>
  <c r="I12" i="3"/>
  <c r="P11" i="3"/>
  <c r="L11" i="3"/>
  <c r="J11" i="3"/>
  <c r="I11" i="3"/>
  <c r="P10" i="3"/>
  <c r="L10" i="3"/>
  <c r="J10" i="3"/>
  <c r="I10" i="3"/>
  <c r="I8" i="3"/>
  <c r="P11" i="1" l="1"/>
  <c r="L11" i="1"/>
  <c r="J11" i="1"/>
  <c r="I11" i="1"/>
  <c r="P10" i="1"/>
  <c r="L10" i="1"/>
  <c r="J10" i="1"/>
  <c r="I10" i="1"/>
  <c r="P9" i="1"/>
  <c r="L9" i="1"/>
  <c r="J9" i="1"/>
  <c r="I9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 l="1"/>
  <c r="P42" i="1"/>
  <c r="P45" i="1" l="1"/>
  <c r="G12" i="1" l="1"/>
</calcChain>
</file>

<file path=xl/sharedStrings.xml><?xml version="1.0" encoding="utf-8"?>
<sst xmlns="http://schemas.openxmlformats.org/spreadsheetml/2006/main" count="808" uniqueCount="301">
  <si>
    <t>Office Use Only</t>
  </si>
  <si>
    <t>Notes:</t>
  </si>
  <si>
    <t>Signature</t>
  </si>
  <si>
    <t>Date</t>
  </si>
  <si>
    <t>Requestor:</t>
  </si>
  <si>
    <t>Date Requested:</t>
  </si>
  <si>
    <t>Fund Type</t>
  </si>
  <si>
    <t>Fund</t>
  </si>
  <si>
    <t>Org</t>
  </si>
  <si>
    <t>NA Code</t>
  </si>
  <si>
    <t>Project/Task</t>
  </si>
  <si>
    <t>Project/Amount 1:</t>
  </si>
  <si>
    <t>Project/Amount 2:</t>
  </si>
  <si>
    <t>Project/Amount 3:</t>
  </si>
  <si>
    <t>Vendor Information</t>
  </si>
  <si>
    <t>Payment Method:</t>
  </si>
  <si>
    <t>Company Name:</t>
  </si>
  <si>
    <t>Initials:</t>
  </si>
  <si>
    <t>Street Address:</t>
  </si>
  <si>
    <t>Confirmation #:</t>
  </si>
  <si>
    <t>City / State / Zip:</t>
  </si>
  <si>
    <t>Contact Person:</t>
  </si>
  <si>
    <t>Phone # / Fax #:</t>
  </si>
  <si>
    <t>Internet Page:</t>
  </si>
  <si>
    <t>Qty</t>
  </si>
  <si>
    <t>UOM</t>
  </si>
  <si>
    <t>Part #</t>
  </si>
  <si>
    <t>Product Description</t>
  </si>
  <si>
    <t>Unit Price</t>
  </si>
  <si>
    <t>Total</t>
  </si>
  <si>
    <t xml:space="preserve">Special Instructions (if any):  </t>
  </si>
  <si>
    <t>Subtotal (page 1)</t>
  </si>
  <si>
    <t>Subtotal (page 2)</t>
  </si>
  <si>
    <t>S &amp; H</t>
  </si>
  <si>
    <t>Ohio University is Tax Exempt   (31-6402113)</t>
  </si>
  <si>
    <t>Total:</t>
  </si>
  <si>
    <t>No</t>
  </si>
  <si>
    <t>Project Name</t>
  </si>
  <si>
    <t>Project Number</t>
  </si>
  <si>
    <t>020</t>
  </si>
  <si>
    <t>010</t>
  </si>
  <si>
    <t>0000</t>
  </si>
  <si>
    <t>130</t>
  </si>
  <si>
    <t>5500</t>
  </si>
  <si>
    <t>0006</t>
  </si>
  <si>
    <t>SEE NOTES</t>
  </si>
  <si>
    <t/>
  </si>
  <si>
    <t>3300</t>
  </si>
  <si>
    <t>138</t>
  </si>
  <si>
    <t>08040</t>
  </si>
  <si>
    <t>Air Quality RI</t>
  </si>
  <si>
    <t>10250</t>
  </si>
  <si>
    <t>RI1003930</t>
  </si>
  <si>
    <t>Botte RI</t>
  </si>
  <si>
    <t>RI0803944</t>
  </si>
  <si>
    <t>Burdick RI</t>
  </si>
  <si>
    <t>RI0804111</t>
  </si>
  <si>
    <t>Chas &amp; Marg B Endowment</t>
  </si>
  <si>
    <t>160</t>
  </si>
  <si>
    <t>5600</t>
  </si>
  <si>
    <t>FE9109373</t>
  </si>
  <si>
    <t>Chem E RI</t>
  </si>
  <si>
    <t>RI0806109</t>
  </si>
  <si>
    <t>Crist RI</t>
  </si>
  <si>
    <t>RI0806363</t>
  </si>
  <si>
    <t>Department Foundation</t>
  </si>
  <si>
    <t>FN0800628</t>
  </si>
  <si>
    <t>Department Operating</t>
  </si>
  <si>
    <t>Faculty Travel Funds</t>
  </si>
  <si>
    <t>FN0806203</t>
  </si>
  <si>
    <t>Farnoud Start Up</t>
  </si>
  <si>
    <t>FV0406000</t>
  </si>
  <si>
    <t>Goetz RI</t>
  </si>
  <si>
    <t>RI0806311</t>
  </si>
  <si>
    <t>Gu RI</t>
  </si>
  <si>
    <t>RI0803986</t>
  </si>
  <si>
    <t>OUF CHE Student Activities</t>
  </si>
  <si>
    <t>FN0800663</t>
  </si>
  <si>
    <t>OUF Dow</t>
  </si>
  <si>
    <t>FN0800640</t>
  </si>
  <si>
    <t>OUF Dupont</t>
  </si>
  <si>
    <t>FN0800641</t>
  </si>
  <si>
    <t>OUF Mayer</t>
  </si>
  <si>
    <t>FN0805030</t>
  </si>
  <si>
    <t>OUF Smith</t>
  </si>
  <si>
    <t>FN0809373</t>
  </si>
  <si>
    <t>Russ Legacy Bioengineering</t>
  </si>
  <si>
    <t>FV0401000</t>
  </si>
  <si>
    <t>Sharma Start-Up</t>
  </si>
  <si>
    <t>FV0203008</t>
  </si>
  <si>
    <t>Singer RI</t>
  </si>
  <si>
    <t>RI0804270</t>
  </si>
  <si>
    <t>Singer Start-Up</t>
  </si>
  <si>
    <t>Staser Start-Up</t>
  </si>
  <si>
    <t>WERC Department</t>
  </si>
  <si>
    <t>UN0800637</t>
  </si>
  <si>
    <t>Young RI</t>
  </si>
  <si>
    <t>RI0806368</t>
  </si>
  <si>
    <t>3200</t>
  </si>
  <si>
    <t>GA0019363.01</t>
  </si>
  <si>
    <t>Dr. Young</t>
  </si>
  <si>
    <t>Dr. Singer</t>
  </si>
  <si>
    <t>Dr. Gu</t>
  </si>
  <si>
    <t>Dr. Burdick</t>
  </si>
  <si>
    <t>Dr. Goetz</t>
  </si>
  <si>
    <t>Dr. Crist</t>
  </si>
  <si>
    <t>Dr. Ridgway</t>
  </si>
  <si>
    <t>Dr. Sharma</t>
  </si>
  <si>
    <t>Dr. Farnoud</t>
  </si>
  <si>
    <t>Dr. Botte</t>
  </si>
  <si>
    <t>Dr. Nesic</t>
  </si>
  <si>
    <t>Dr. Staser</t>
  </si>
  <si>
    <t>12010</t>
  </si>
  <si>
    <t>HC1200466</t>
  </si>
  <si>
    <t>Crist Air Emissions BLM Grant</t>
  </si>
  <si>
    <t>04240</t>
  </si>
  <si>
    <t>GL0019744.01</t>
  </si>
  <si>
    <t>Crist Great Lakes Air EPA Grant</t>
  </si>
  <si>
    <t>GQ0A18229.02</t>
  </si>
  <si>
    <t>Crist Pesticide Volatilization Grant</t>
  </si>
  <si>
    <t>GR0018959.02</t>
  </si>
  <si>
    <t>Crist Peer Review Syngenta Grant</t>
  </si>
  <si>
    <t>GR0018777.02</t>
  </si>
  <si>
    <t>Crist Mitigation Dust Study Grant</t>
  </si>
  <si>
    <t>GR0018944.01</t>
  </si>
  <si>
    <t>RC1005262</t>
  </si>
  <si>
    <t>Internal Order</t>
  </si>
  <si>
    <t>Expected Delivery</t>
  </si>
  <si>
    <t>Lab Notified</t>
  </si>
  <si>
    <t>Faculty Approval</t>
  </si>
  <si>
    <t>Yes</t>
  </si>
  <si>
    <t>Bobcat Buy</t>
  </si>
  <si>
    <t>Direct Payment</t>
  </si>
  <si>
    <t>Pcard</t>
  </si>
  <si>
    <t>CL</t>
  </si>
  <si>
    <t>KC</t>
  </si>
  <si>
    <t>MD</t>
  </si>
  <si>
    <t>Sharma Am Chemical Society Grant</t>
  </si>
  <si>
    <t>Goetz Nat'l Institute of Health Grant</t>
  </si>
  <si>
    <t>GL0019528.01</t>
  </si>
  <si>
    <t>Sharma OURC Award</t>
  </si>
  <si>
    <t>Burdick HTC</t>
  </si>
  <si>
    <t>Farnoud Kopchick</t>
  </si>
  <si>
    <t>FN0810547</t>
  </si>
  <si>
    <t>Farnoud RI</t>
  </si>
  <si>
    <t>RI0804378</t>
  </si>
  <si>
    <t>Crist Assessing Air Quality</t>
  </si>
  <si>
    <t>3400</t>
  </si>
  <si>
    <t>GE0018982.01</t>
  </si>
  <si>
    <t>Farnoud 1804</t>
  </si>
  <si>
    <t>FN2101699</t>
  </si>
  <si>
    <t>FV0203003</t>
  </si>
  <si>
    <t>FV0203004</t>
  </si>
  <si>
    <t>Burdick 1804</t>
  </si>
  <si>
    <t>FN2101692</t>
  </si>
  <si>
    <t>each</t>
  </si>
  <si>
    <t xml:space="preserve"> </t>
  </si>
  <si>
    <t>FY 2017-2018</t>
  </si>
  <si>
    <t>Account Name</t>
  </si>
  <si>
    <t>Dept Operating</t>
  </si>
  <si>
    <t>10-100000-140300-0000-10</t>
  </si>
  <si>
    <t>Dept Foundation</t>
  </si>
  <si>
    <t>Grad Tuition Scholarships</t>
  </si>
  <si>
    <t>Grad tuition Scholarships Restricted</t>
  </si>
  <si>
    <t>Sharma URC Award 2016 Spring</t>
  </si>
  <si>
    <t>Sharma RI</t>
  </si>
  <si>
    <t>Lee RI</t>
  </si>
  <si>
    <t>Staser RI</t>
  </si>
  <si>
    <t>Dept RI</t>
  </si>
  <si>
    <t>Nesic RI</t>
  </si>
  <si>
    <t>Prudich RI</t>
  </si>
  <si>
    <t>Flow Cytometer Usage Acct</t>
  </si>
  <si>
    <t>Dept ENT Info Tech</t>
  </si>
  <si>
    <t>Dept Student Activities</t>
  </si>
  <si>
    <t>OUF Mayer Foundation</t>
  </si>
  <si>
    <t>Biomedical Undergrad Research</t>
  </si>
  <si>
    <t>Farnoud Kopchick Faculty Award</t>
  </si>
  <si>
    <t>Staser Start-up</t>
  </si>
  <si>
    <t>Singer Start-up</t>
  </si>
  <si>
    <t>Sharma Start-up</t>
  </si>
  <si>
    <t>Botte Travel Russ Vision Professorship</t>
  </si>
  <si>
    <t>Botte Payroll Russ Vision Professorship</t>
  </si>
  <si>
    <t>Nesic Travel Russ Vision Professorship</t>
  </si>
  <si>
    <t>Nesic Payroll Russ Vision Professorship</t>
  </si>
  <si>
    <t>BME Program/Research Russ Vision</t>
  </si>
  <si>
    <t xml:space="preserve">Dept Faculty Travel Russ Vision </t>
  </si>
  <si>
    <t>10-100000-140300-1015-72</t>
  </si>
  <si>
    <t>GL/PTA</t>
  </si>
  <si>
    <t>10-100000-140300-1020-72</t>
  </si>
  <si>
    <t>12991-12-4530003</t>
  </si>
  <si>
    <t>12991-13-4140001</t>
  </si>
  <si>
    <t>12272-13-4140001</t>
  </si>
  <si>
    <t>12546-13-4140001</t>
  </si>
  <si>
    <t>12068-13-4140001</t>
  </si>
  <si>
    <t>12069-13-4140001</t>
  </si>
  <si>
    <t>12338-13-4140001</t>
  </si>
  <si>
    <t>12198-13-4140001</t>
  </si>
  <si>
    <t>12192-13-4140001</t>
  </si>
  <si>
    <t>12507-13-4140001</t>
  </si>
  <si>
    <t>12057-13-4140001</t>
  </si>
  <si>
    <t>12355-13-4140001</t>
  </si>
  <si>
    <t>12292-13-4140001</t>
  </si>
  <si>
    <t>12309-13-4140001</t>
  </si>
  <si>
    <t>12576-13-4140001</t>
  </si>
  <si>
    <t>10-141000-140964-2136-65</t>
  </si>
  <si>
    <t>10-110410-140300-2154-40</t>
  </si>
  <si>
    <t>50-421084-140300-0000-20</t>
  </si>
  <si>
    <t>50-425002-140300-0000-20</t>
  </si>
  <si>
    <t>50-431247-140300-0000-10</t>
  </si>
  <si>
    <t>50-434022-140300-0000-20</t>
  </si>
  <si>
    <t>50-420301-140300-0000-10</t>
  </si>
  <si>
    <t>50-431370-140120-0000-20</t>
  </si>
  <si>
    <t>50-431370-140300-0000-20</t>
  </si>
  <si>
    <t>50-431370-140180-0000-10</t>
  </si>
  <si>
    <t>50-431370-140160-2189-10</t>
  </si>
  <si>
    <t>50-431370-140300-0000-10</t>
  </si>
  <si>
    <t>OLD ACCT NUMBER</t>
  </si>
  <si>
    <t>010-0000-08040-000000000</t>
  </si>
  <si>
    <t xml:space="preserve">BME Goetz Russ Vision Director </t>
  </si>
  <si>
    <t>10</t>
  </si>
  <si>
    <t>12991</t>
  </si>
  <si>
    <t>12272</t>
  </si>
  <si>
    <t>12546</t>
  </si>
  <si>
    <t>12068</t>
  </si>
  <si>
    <t>12069</t>
  </si>
  <si>
    <t>12338</t>
  </si>
  <si>
    <t>12198</t>
  </si>
  <si>
    <t>12192</t>
  </si>
  <si>
    <t>12507</t>
  </si>
  <si>
    <t>12057</t>
  </si>
  <si>
    <t>12355</t>
  </si>
  <si>
    <t>12292</t>
  </si>
  <si>
    <t>12309</t>
  </si>
  <si>
    <t>12576</t>
  </si>
  <si>
    <t>50</t>
  </si>
  <si>
    <t>100000</t>
  </si>
  <si>
    <t>12</t>
  </si>
  <si>
    <t>13</t>
  </si>
  <si>
    <t>141000</t>
  </si>
  <si>
    <t>110410</t>
  </si>
  <si>
    <t>421084</t>
  </si>
  <si>
    <t>425002</t>
  </si>
  <si>
    <t>431247</t>
  </si>
  <si>
    <t>434022</t>
  </si>
  <si>
    <t>420301</t>
  </si>
  <si>
    <t>431370</t>
  </si>
  <si>
    <t>140300</t>
  </si>
  <si>
    <t>4530003</t>
  </si>
  <si>
    <t>4140001</t>
  </si>
  <si>
    <t>140964</t>
  </si>
  <si>
    <t>140120</t>
  </si>
  <si>
    <t>140180</t>
  </si>
  <si>
    <t>140160</t>
  </si>
  <si>
    <t>1015</t>
  </si>
  <si>
    <t>1020</t>
  </si>
  <si>
    <t>2136</t>
  </si>
  <si>
    <t>2154</t>
  </si>
  <si>
    <t>2189</t>
  </si>
  <si>
    <t>72</t>
  </si>
  <si>
    <t>65</t>
  </si>
  <si>
    <t>40</t>
  </si>
  <si>
    <t>20</t>
  </si>
  <si>
    <t>010-0000-08040-UN0301900</t>
  </si>
  <si>
    <t>010-000-08040-RGTS00000</t>
  </si>
  <si>
    <t>010-0000-08040-RC1005262</t>
  </si>
  <si>
    <t>010-0000-08040-RI0804391</t>
  </si>
  <si>
    <t>010-0000-08040-RI0803944</t>
  </si>
  <si>
    <t>010-0000-08040-RI0803986</t>
  </si>
  <si>
    <t>010-0000-08040-RI0804111</t>
  </si>
  <si>
    <t>010-0000-08040-RI0804222</t>
  </si>
  <si>
    <t>010-0000-08040-RI0804270</t>
  </si>
  <si>
    <t>010-0000-08040-RI0804352</t>
  </si>
  <si>
    <t>010-0000-08040-RI0804378</t>
  </si>
  <si>
    <t>010-0000-08040-RI0806109</t>
  </si>
  <si>
    <t>010-0000-08040-RI0806165</t>
  </si>
  <si>
    <t>010-0000-08040-RI0806169</t>
  </si>
  <si>
    <t>010-0000-08040-RI0806311</t>
  </si>
  <si>
    <t>010-0000-08040-RI0806363</t>
  </si>
  <si>
    <t>010-0006-08040-UN0800400</t>
  </si>
  <si>
    <t>010-0006-08040-UN0800629</t>
  </si>
  <si>
    <t>130-5500-08040-FN0800628</t>
  </si>
  <si>
    <t>130-5500-08040-FN0800663</t>
  </si>
  <si>
    <t>130-5500-08040-FN0805030</t>
  </si>
  <si>
    <t>130-5500-08040-FN080217</t>
  </si>
  <si>
    <t>130-5500-08040-FN0810547</t>
  </si>
  <si>
    <t>138-5500-08040-FV0203003</t>
  </si>
  <si>
    <t>138-5500-08040-FV0203004</t>
  </si>
  <si>
    <t>138-5500-08040-FV0203008</t>
  </si>
  <si>
    <t>138-5500-08040-FV0505002</t>
  </si>
  <si>
    <t>138-5500-08040-FV0505001</t>
  </si>
  <si>
    <t>138-5500-08040-FV0505003</t>
  </si>
  <si>
    <t>138-5500-08040-FV0507001</t>
  </si>
  <si>
    <t>138-5500-08040-FV0401000</t>
  </si>
  <si>
    <t>138-5500-08040-FV0402000</t>
  </si>
  <si>
    <t>029-2999-08040-FV0401000</t>
  </si>
  <si>
    <t>50-431370-140160-0000-10</t>
  </si>
  <si>
    <t>Instruction/Biomedical Development</t>
  </si>
  <si>
    <t>Supplies Order Form</t>
  </si>
  <si>
    <t>Approval (Head of Department/ Supervisor):</t>
  </si>
  <si>
    <t>Award Account Number:</t>
  </si>
  <si>
    <t>FY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</si>
</sst>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56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165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9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6" fillId="2" borderId="9" xfId="0" applyFont="1" applyFill="1" applyBorder="1"/>
    <xf numFmtId="0" fontId="6" fillId="2" borderId="0" xfId="0" applyFont="1" applyFill="1" applyProtection="1"/>
    <xf numFmtId="0" fontId="3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0" borderId="0" xfId="0" applyFont="1"/>
    <xf numFmtId="0" fontId="11" fillId="2" borderId="0" xfId="0" applyFont="1" applyFill="1" applyProtection="1"/>
    <xf numFmtId="0" fontId="11" fillId="2" borderId="3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6" xfId="0" applyFont="1" applyFill="1" applyBorder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2" fillId="0" borderId="10" xfId="0" applyFont="1" applyBorder="1" applyProtection="1"/>
    <xf numFmtId="49" fontId="12" fillId="0" borderId="5" xfId="0" applyNumberFormat="1" applyFont="1" applyBorder="1" applyProtection="1"/>
    <xf numFmtId="0" fontId="12" fillId="0" borderId="8" xfId="0" applyFont="1" applyBorder="1" applyProtection="1"/>
    <xf numFmtId="164" fontId="13" fillId="2" borderId="9" xfId="1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0" fontId="0" fillId="0" borderId="10" xfId="0" applyBorder="1"/>
    <xf numFmtId="49" fontId="0" fillId="0" borderId="5" xfId="0" applyNumberFormat="1" applyBorder="1"/>
    <xf numFmtId="0" fontId="0" fillId="0" borderId="8" xfId="0" applyBorder="1"/>
    <xf numFmtId="49" fontId="0" fillId="0" borderId="5" xfId="0" quotePrefix="1" applyNumberFormat="1" applyBorder="1"/>
    <xf numFmtId="0" fontId="0" fillId="0" borderId="8" xfId="0" quotePrefix="1" applyBorder="1"/>
    <xf numFmtId="0" fontId="0" fillId="0" borderId="10" xfId="0" applyBorder="1"/>
    <xf numFmtId="0" fontId="0" fillId="0" borderId="8" xfId="0" applyBorder="1"/>
    <xf numFmtId="49" fontId="0" fillId="0" borderId="5" xfId="0" applyNumberFormat="1" applyBorder="1"/>
    <xf numFmtId="0" fontId="6" fillId="2" borderId="10" xfId="0" applyFont="1" applyFill="1" applyBorder="1"/>
    <xf numFmtId="0" fontId="6" fillId="2" borderId="8" xfId="0" applyFont="1" applyFill="1" applyBorder="1"/>
    <xf numFmtId="0" fontId="0" fillId="0" borderId="8" xfId="0" applyNumberFormat="1" applyBorder="1" applyAlignment="1">
      <alignment horizontal="left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10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3" xfId="0" applyFont="1" applyFill="1" applyBorder="1" applyAlignment="1" applyProtection="1">
      <alignment horizontal="center"/>
      <protection locked="0"/>
    </xf>
    <xf numFmtId="164" fontId="6" fillId="4" borderId="9" xfId="0" applyNumberFormat="1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10" xfId="0" applyFont="1" applyBorder="1"/>
    <xf numFmtId="49" fontId="0" fillId="0" borderId="5" xfId="0" applyNumberFormat="1" applyFont="1" applyBorder="1"/>
    <xf numFmtId="0" fontId="0" fillId="0" borderId="8" xfId="0" applyFont="1" applyBorder="1"/>
    <xf numFmtId="0" fontId="0" fillId="2" borderId="6" xfId="0" applyFont="1" applyFill="1" applyBorder="1"/>
    <xf numFmtId="49" fontId="0" fillId="2" borderId="0" xfId="0" applyNumberFormat="1" applyFont="1" applyFill="1" applyBorder="1"/>
    <xf numFmtId="49" fontId="0" fillId="2" borderId="7" xfId="0" applyNumberFormat="1" applyFont="1" applyFill="1" applyBorder="1"/>
    <xf numFmtId="0" fontId="11" fillId="2" borderId="7" xfId="0" applyFont="1" applyFill="1" applyBorder="1"/>
    <xf numFmtId="49" fontId="0" fillId="0" borderId="0" xfId="0" applyNumberFormat="1"/>
    <xf numFmtId="49" fontId="16" fillId="0" borderId="0" xfId="0" applyNumberFormat="1" applyFont="1"/>
    <xf numFmtId="49" fontId="17" fillId="0" borderId="0" xfId="0" applyNumberFormat="1" applyFont="1"/>
    <xf numFmtId="0" fontId="6" fillId="4" borderId="1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/>
    <xf numFmtId="0" fontId="6" fillId="2" borderId="8" xfId="0" applyFont="1" applyFill="1" applyBorder="1"/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13" fillId="2" borderId="5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164" fontId="2" fillId="2" borderId="5" xfId="0" applyNumberFormat="1" applyFont="1" applyFill="1" applyBorder="1" applyAlignment="1"/>
    <xf numFmtId="164" fontId="13" fillId="2" borderId="1" xfId="0" applyNumberFormat="1" applyFont="1" applyFill="1" applyBorder="1" applyAlignment="1" applyProtection="1">
      <protection locked="0"/>
    </xf>
    <xf numFmtId="165" fontId="6" fillId="4" borderId="22" xfId="0" applyNumberFormat="1" applyFont="1" applyFill="1" applyBorder="1" applyAlignment="1" applyProtection="1">
      <alignment horizontal="center"/>
      <protection locked="0"/>
    </xf>
    <xf numFmtId="0" fontId="6" fillId="4" borderId="22" xfId="0" applyNumberFormat="1" applyFont="1" applyFill="1" applyBorder="1" applyAlignment="1" applyProtection="1">
      <alignment horizontal="center"/>
      <protection locked="0"/>
    </xf>
    <xf numFmtId="164" fontId="6" fillId="2" borderId="24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13" fillId="4" borderId="5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/>
    <xf numFmtId="0" fontId="6" fillId="2" borderId="8" xfId="0" applyFont="1" applyFill="1" applyBorder="1"/>
    <xf numFmtId="0" fontId="6" fillId="2" borderId="10" xfId="0" applyFont="1" applyFill="1" applyBorder="1" applyProtection="1"/>
    <xf numFmtId="0" fontId="6" fillId="2" borderId="8" xfId="0" applyFont="1" applyFill="1" applyBorder="1" applyProtection="1"/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164" fontId="6" fillId="2" borderId="10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9" fontId="6" fillId="2" borderId="10" xfId="0" applyNumberFormat="1" applyFont="1" applyFill="1" applyBorder="1" applyAlignment="1" applyProtection="1">
      <alignment horizontal="left" wrapText="1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24" xfId="0" applyNumberFormat="1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6" fillId="4" borderId="24" xfId="0" applyFont="1" applyFill="1" applyBorder="1" applyAlignment="1" applyProtection="1">
      <alignment horizontal="left" wrapText="1"/>
      <protection locked="0"/>
    </xf>
    <xf numFmtId="164" fontId="6" fillId="4" borderId="23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164" fontId="6" fillId="4" borderId="24" xfId="0" applyNumberFormat="1" applyFont="1" applyFill="1" applyBorder="1" applyAlignment="1" applyProtection="1">
      <alignment horizontal="center"/>
      <protection locked="0"/>
    </xf>
    <xf numFmtId="0" fontId="8" fillId="4" borderId="5" xfId="2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1" fillId="4" borderId="5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left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14" fontId="6" fillId="2" borderId="5" xfId="0" applyNumberFormat="1" applyFont="1" applyFill="1" applyBorder="1" applyAlignment="1" applyProtection="1">
      <alignment horizontal="center"/>
      <protection locked="0"/>
    </xf>
    <xf numFmtId="14" fontId="6" fillId="2" borderId="14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4" fillId="2" borderId="11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left" vertical="top"/>
    </xf>
    <xf numFmtId="0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vertical="top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14" fontId="13" fillId="4" borderId="3" xfId="0" applyNumberFormat="1" applyFont="1" applyFill="1" applyBorder="1" applyAlignment="1" applyProtection="1">
      <alignment horizontal="center" vertical="top"/>
      <protection locked="0"/>
    </xf>
    <xf numFmtId="14" fontId="13" fillId="4" borderId="1" xfId="0" applyNumberFormat="1" applyFont="1" applyFill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5" fillId="5" borderId="0" xfId="0" applyFont="1" applyFill="1" applyAlignment="1">
      <alignment horizontal="center" vertical="top"/>
    </xf>
    <xf numFmtId="0" fontId="15" fillId="5" borderId="16" xfId="0" applyFont="1" applyFill="1" applyBorder="1" applyAlignment="1">
      <alignment horizontal="center" vertical="top"/>
    </xf>
    <xf numFmtId="0" fontId="18" fillId="5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28575</xdr:rowOff>
        </xdr:from>
        <xdr:to>
          <xdr:col>3</xdr:col>
          <xdr:colOff>133350</xdr:colOff>
          <xdr:row>55</xdr:row>
          <xdr:rowOff>123825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85725</xdr:rowOff>
        </xdr:from>
        <xdr:to>
          <xdr:col>3</xdr:col>
          <xdr:colOff>133350</xdr:colOff>
          <xdr:row>57</xdr:row>
          <xdr:rowOff>28575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49</xdr:row>
          <xdr:rowOff>19050</xdr:rowOff>
        </xdr:from>
        <xdr:to>
          <xdr:col>15</xdr:col>
          <xdr:colOff>609600</xdr:colOff>
          <xdr:row>50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51</xdr:row>
          <xdr:rowOff>19050</xdr:rowOff>
        </xdr:from>
        <xdr:to>
          <xdr:col>15</xdr:col>
          <xdr:colOff>609600</xdr:colOff>
          <xdr:row>52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50</xdr:row>
          <xdr:rowOff>19050</xdr:rowOff>
        </xdr:from>
        <xdr:to>
          <xdr:col>15</xdr:col>
          <xdr:colOff>609600</xdr:colOff>
          <xdr:row>51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28575</xdr:rowOff>
        </xdr:from>
        <xdr:to>
          <xdr:col>3</xdr:col>
          <xdr:colOff>133350</xdr:colOff>
          <xdr:row>54</xdr:row>
          <xdr:rowOff>123825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85725</xdr:rowOff>
        </xdr:from>
        <xdr:to>
          <xdr:col>3</xdr:col>
          <xdr:colOff>133350</xdr:colOff>
          <xdr:row>56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48</xdr:row>
          <xdr:rowOff>19050</xdr:rowOff>
        </xdr:from>
        <xdr:to>
          <xdr:col>15</xdr:col>
          <xdr:colOff>609600</xdr:colOff>
          <xdr:row>49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50</xdr:row>
          <xdr:rowOff>19050</xdr:rowOff>
        </xdr:from>
        <xdr:to>
          <xdr:col>15</xdr:col>
          <xdr:colOff>609600</xdr:colOff>
          <xdr:row>51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49</xdr:row>
          <xdr:rowOff>19050</xdr:rowOff>
        </xdr:from>
        <xdr:to>
          <xdr:col>15</xdr:col>
          <xdr:colOff>609600</xdr:colOff>
          <xdr:row>50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90"/>
  <sheetViews>
    <sheetView zoomScale="115" zoomScaleNormal="115" workbookViewId="0">
      <selection activeCell="E4" sqref="E4"/>
    </sheetView>
  </sheetViews>
  <sheetFormatPr defaultColWidth="9.140625" defaultRowHeight="14.25" x14ac:dyDescent="0.2"/>
  <cols>
    <col min="1" max="2" width="6.7109375" style="14" customWidth="1"/>
    <col min="3" max="3" width="4.7109375" style="14" customWidth="1"/>
    <col min="4" max="4" width="12.7109375" style="14" customWidth="1"/>
    <col min="5" max="5" width="6.7109375" style="14" customWidth="1"/>
    <col min="6" max="6" width="2.7109375" style="14" customWidth="1"/>
    <col min="7" max="7" width="10.7109375" style="14" customWidth="1"/>
    <col min="8" max="8" width="2.28515625" style="14" customWidth="1"/>
    <col min="9" max="9" width="8.7109375" style="14" customWidth="1"/>
    <col min="10" max="10" width="6.7109375" style="14" customWidth="1"/>
    <col min="11" max="11" width="2.7109375" style="14" customWidth="1"/>
    <col min="12" max="13" width="4.7109375" style="14" customWidth="1"/>
    <col min="14" max="14" width="2.7109375" style="14" customWidth="1"/>
    <col min="15" max="15" width="6.7109375" style="14" customWidth="1"/>
    <col min="16" max="16" width="12.85546875" style="14" customWidth="1"/>
    <col min="17" max="18" width="1.7109375" style="14" customWidth="1"/>
    <col min="19" max="47" width="9.140625" style="14"/>
    <col min="48" max="48" width="28.85546875" style="14" customWidth="1"/>
    <col min="49" max="57" width="25.7109375" style="14" customWidth="1"/>
    <col min="58" max="16384" width="9.140625" style="15"/>
  </cols>
  <sheetData>
    <row r="1" spans="1:18" ht="30" customHeight="1" x14ac:dyDescent="0.2">
      <c r="A1" s="193" t="s">
        <v>157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8" ht="30" customHeight="1" thickBot="1" x14ac:dyDescent="0.25">
      <c r="A2" s="194" t="s">
        <v>297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ht="21" thickBot="1" x14ac:dyDescent="0.25">
      <c r="A3" s="195" t="s">
        <v>299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8" ht="20.100000000000001" customHeight="1" thickBot="1" x14ac:dyDescent="0.25">
      <c r="A4" s="197" t="s">
        <v>298</v>
      </c>
      <c r="B4" s="197"/>
      <c r="C4" s="197"/>
      <c r="I4" s="198" t="s">
        <v>0</v>
      </c>
      <c r="J4" s="199"/>
      <c r="K4" s="199"/>
      <c r="L4" s="199"/>
      <c r="M4" s="199"/>
      <c r="N4" s="199"/>
      <c r="O4" s="199"/>
      <c r="P4" s="200"/>
    </row>
    <row r="5" spans="1:18" ht="20.100000000000001" customHeight="1" x14ac:dyDescent="0.2">
      <c r="A5" s="197"/>
      <c r="B5" s="197"/>
      <c r="C5" s="197"/>
      <c r="D5" s="201"/>
      <c r="E5" s="201"/>
      <c r="F5" s="201"/>
      <c r="G5" s="201"/>
      <c r="I5" s="89" t="s">
        <v>1</v>
      </c>
      <c r="J5" s="191"/>
      <c r="K5" s="191"/>
      <c r="L5" s="191"/>
      <c r="M5" s="191"/>
      <c r="N5" s="191"/>
      <c r="O5" s="191"/>
      <c r="P5" s="192"/>
      <c r="R5" s="16"/>
    </row>
    <row r="6" spans="1:18" ht="9.9499999999999993" customHeight="1" x14ac:dyDescent="0.2">
      <c r="A6" s="184"/>
      <c r="B6" s="184"/>
      <c r="C6" s="184"/>
      <c r="D6" s="1" t="s">
        <v>2</v>
      </c>
      <c r="E6" s="17"/>
      <c r="F6" s="17"/>
      <c r="G6" s="2" t="s">
        <v>3</v>
      </c>
      <c r="I6" s="185"/>
      <c r="J6" s="186"/>
      <c r="K6" s="186"/>
      <c r="L6" s="186"/>
      <c r="M6" s="186"/>
      <c r="N6" s="186"/>
      <c r="O6" s="186"/>
      <c r="P6" s="187"/>
    </row>
    <row r="7" spans="1:18" ht="15" customHeight="1" x14ac:dyDescent="0.2">
      <c r="A7" s="173" t="s">
        <v>4</v>
      </c>
      <c r="B7" s="173"/>
      <c r="C7" s="173"/>
      <c r="D7" s="75"/>
      <c r="E7" s="75"/>
      <c r="F7" s="75"/>
      <c r="G7" s="75"/>
      <c r="I7" s="185"/>
      <c r="J7" s="186"/>
      <c r="K7" s="186"/>
      <c r="L7" s="186"/>
      <c r="M7" s="186"/>
      <c r="N7" s="186"/>
      <c r="O7" s="186"/>
      <c r="P7" s="187"/>
    </row>
    <row r="8" spans="1:18" ht="16.5" customHeight="1" x14ac:dyDescent="0.2">
      <c r="A8" s="173" t="s">
        <v>5</v>
      </c>
      <c r="B8" s="173"/>
      <c r="C8" s="173"/>
      <c r="D8" s="188"/>
      <c r="E8" s="188"/>
      <c r="F8" s="188"/>
      <c r="G8" s="188"/>
      <c r="I8" s="190" t="str">
        <f>(IF(AND((ISBLANK($D$10)),(ISBLANK($D$11)),(ISBLANK($D$12))),"",IF($G$13=$P$46,"Projects and Amounts are Complete","Projects and Amounts are Incomplete")))</f>
        <v/>
      </c>
      <c r="J8" s="191"/>
      <c r="K8" s="191"/>
      <c r="L8" s="191"/>
      <c r="M8" s="191"/>
      <c r="N8" s="191"/>
      <c r="O8" s="191"/>
      <c r="P8" s="192"/>
    </row>
    <row r="9" spans="1:18" ht="9.75" customHeight="1" x14ac:dyDescent="0.2">
      <c r="A9" s="173"/>
      <c r="B9" s="173"/>
      <c r="C9" s="173"/>
      <c r="D9" s="189"/>
      <c r="E9" s="189"/>
      <c r="F9" s="189"/>
      <c r="G9" s="189"/>
      <c r="I9" s="89" t="s">
        <v>6</v>
      </c>
      <c r="J9" s="191" t="s">
        <v>7</v>
      </c>
      <c r="K9" s="191"/>
      <c r="L9" s="191" t="s">
        <v>8</v>
      </c>
      <c r="M9" s="191"/>
      <c r="N9" s="191" t="s">
        <v>9</v>
      </c>
      <c r="O9" s="191"/>
      <c r="P9" s="90" t="s">
        <v>10</v>
      </c>
    </row>
    <row r="10" spans="1:18" ht="15" customHeight="1" x14ac:dyDescent="0.2">
      <c r="A10" s="173" t="s">
        <v>11</v>
      </c>
      <c r="B10" s="173"/>
      <c r="C10" s="173"/>
      <c r="D10" s="183"/>
      <c r="E10" s="183"/>
      <c r="F10" s="84"/>
      <c r="G10" s="94">
        <v>0</v>
      </c>
      <c r="I10" s="56" t="str">
        <f>IF(ISBLANK($D$10),"",VLOOKUP($D$10,$AV$118:$AZ$190,2,FALSE))</f>
        <v/>
      </c>
      <c r="J10" s="181" t="str">
        <f>IF(ISBLANK($D$10),"",VLOOKUP($D$10,$AV$118:$AZ$190,3,FALSE))</f>
        <v/>
      </c>
      <c r="K10" s="181"/>
      <c r="L10" s="181" t="str">
        <f>IF(ISBLANK($D$10),"",VLOOKUP($D$10,$AV$118:$AZ$190,4,FALSE))</f>
        <v/>
      </c>
      <c r="M10" s="181"/>
      <c r="N10" s="182">
        <v>331000</v>
      </c>
      <c r="O10" s="182"/>
      <c r="P10" s="57" t="str">
        <f>IF(ISBLANK($D$10),"",VLOOKUP($D$10,$AV$118:$AZ$190,5,FALSE))</f>
        <v/>
      </c>
    </row>
    <row r="11" spans="1:18" ht="15" customHeight="1" x14ac:dyDescent="0.2">
      <c r="A11" s="173" t="s">
        <v>12</v>
      </c>
      <c r="B11" s="173"/>
      <c r="C11" s="173"/>
      <c r="D11" s="179"/>
      <c r="E11" s="179"/>
      <c r="F11" s="42"/>
      <c r="G11" s="91">
        <v>0</v>
      </c>
      <c r="I11" s="56" t="str">
        <f>IF(ISBLANK($D$11),"",VLOOKUP($D$11,$AV$118:$AZ$190,2,FALSE))</f>
        <v/>
      </c>
      <c r="J11" s="181" t="str">
        <f>IF(ISBLANK($D$11),"",VLOOKUP($D$11,$AV$118:$AZ$190,3,FALSE))</f>
        <v/>
      </c>
      <c r="K11" s="181"/>
      <c r="L11" s="181" t="str">
        <f>IF(ISBLANK($D$11),"",VLOOKUP($D$11,$AV$118:$AZ$190,4,FALSE))</f>
        <v/>
      </c>
      <c r="M11" s="181"/>
      <c r="N11" s="182"/>
      <c r="O11" s="182"/>
      <c r="P11" s="57" t="str">
        <f>IF(ISBLANK($D$11),"",VLOOKUP($D$11,$AV$118:$AZ$190,5,FALSE))</f>
        <v/>
      </c>
    </row>
    <row r="12" spans="1:18" ht="15" customHeight="1" x14ac:dyDescent="0.2">
      <c r="A12" s="173" t="s">
        <v>13</v>
      </c>
      <c r="B12" s="173"/>
      <c r="C12" s="173"/>
      <c r="D12" s="179"/>
      <c r="E12" s="179"/>
      <c r="F12" s="180">
        <v>0</v>
      </c>
      <c r="G12" s="180"/>
      <c r="I12" s="56" t="str">
        <f>IF(ISBLANK($D$12),"",VLOOKUP($D$12,$AV$118:$AZ$190,2,FALSE))</f>
        <v/>
      </c>
      <c r="J12" s="181" t="str">
        <f>IF(ISBLANK($D$12),"",VLOOKUP($D$12,$AV$118:$AZ$190,3,FALSE))</f>
        <v/>
      </c>
      <c r="K12" s="181"/>
      <c r="L12" s="181" t="str">
        <f>IF(ISBLANK($D$12),"",VLOOKUP($D$12,$AV$118:$AZ$190,4,FALSE))</f>
        <v/>
      </c>
      <c r="M12" s="181"/>
      <c r="N12" s="182"/>
      <c r="O12" s="182"/>
      <c r="P12" s="57" t="str">
        <f>IF(ISBLANK($D$12),"",VLOOKUP($D$12,$AV$118:$AZ$190,5,FALSE))</f>
        <v/>
      </c>
    </row>
    <row r="13" spans="1:18" ht="15" customHeight="1" x14ac:dyDescent="0.2">
      <c r="A13" s="173" t="s">
        <v>35</v>
      </c>
      <c r="B13" s="173"/>
      <c r="C13" s="173"/>
      <c r="D13" s="171"/>
      <c r="E13" s="171"/>
      <c r="F13" s="92"/>
      <c r="G13" s="93">
        <f>SUM(G10:G12)</f>
        <v>0</v>
      </c>
      <c r="I13" s="174"/>
      <c r="J13" s="175"/>
      <c r="K13" s="175"/>
      <c r="L13" s="175"/>
      <c r="M13" s="175"/>
      <c r="N13" s="175"/>
      <c r="O13" s="175"/>
      <c r="P13" s="176"/>
    </row>
    <row r="14" spans="1:18" ht="15" customHeight="1" x14ac:dyDescent="0.2">
      <c r="A14" s="112"/>
      <c r="B14" s="112"/>
      <c r="C14" s="112"/>
      <c r="D14" s="112"/>
      <c r="E14" s="112"/>
      <c r="F14" s="112"/>
      <c r="G14" s="112"/>
      <c r="H14" s="19"/>
      <c r="I14" s="164" t="s">
        <v>126</v>
      </c>
      <c r="J14" s="112"/>
      <c r="K14" s="112"/>
      <c r="L14" s="177" t="s">
        <v>156</v>
      </c>
      <c r="M14" s="177"/>
      <c r="N14" s="177"/>
      <c r="O14" s="177"/>
      <c r="P14" s="178"/>
    </row>
    <row r="15" spans="1:18" ht="15" customHeight="1" x14ac:dyDescent="0.2">
      <c r="A15" s="114" t="s">
        <v>14</v>
      </c>
      <c r="B15" s="114"/>
      <c r="C15" s="114"/>
      <c r="D15" s="114"/>
      <c r="E15" s="114"/>
      <c r="F15" s="114"/>
      <c r="G15" s="114"/>
      <c r="I15" s="164" t="s">
        <v>15</v>
      </c>
      <c r="J15" s="112"/>
      <c r="K15" s="112"/>
      <c r="L15" s="168" t="s">
        <v>156</v>
      </c>
      <c r="M15" s="168"/>
      <c r="N15" s="168"/>
      <c r="O15" s="168"/>
      <c r="P15" s="169"/>
    </row>
    <row r="16" spans="1:18" ht="15" customHeight="1" x14ac:dyDescent="0.2">
      <c r="A16" s="112" t="s">
        <v>16</v>
      </c>
      <c r="B16" s="112"/>
      <c r="C16" s="112"/>
      <c r="D16" s="170" t="s">
        <v>156</v>
      </c>
      <c r="E16" s="170"/>
      <c r="F16" s="170"/>
      <c r="G16" s="170"/>
      <c r="I16" s="164" t="s">
        <v>17</v>
      </c>
      <c r="J16" s="112"/>
      <c r="K16" s="112"/>
      <c r="L16" s="171" t="s">
        <v>156</v>
      </c>
      <c r="M16" s="171"/>
      <c r="N16" s="171"/>
      <c r="O16" s="171"/>
      <c r="P16" s="172"/>
    </row>
    <row r="17" spans="1:16" ht="15" customHeight="1" x14ac:dyDescent="0.2">
      <c r="A17" s="112" t="s">
        <v>18</v>
      </c>
      <c r="B17" s="112"/>
      <c r="C17" s="112"/>
      <c r="D17" s="167"/>
      <c r="E17" s="167"/>
      <c r="F17" s="167"/>
      <c r="G17" s="167"/>
      <c r="I17" s="164" t="s">
        <v>19</v>
      </c>
      <c r="J17" s="112"/>
      <c r="K17" s="112"/>
      <c r="L17" s="165" t="s">
        <v>156</v>
      </c>
      <c r="M17" s="165"/>
      <c r="N17" s="165"/>
      <c r="O17" s="165"/>
      <c r="P17" s="166"/>
    </row>
    <row r="18" spans="1:16" ht="15" customHeight="1" x14ac:dyDescent="0.2">
      <c r="A18" s="112" t="s">
        <v>20</v>
      </c>
      <c r="B18" s="112"/>
      <c r="C18" s="112"/>
      <c r="D18" s="167" t="s">
        <v>156</v>
      </c>
      <c r="E18" s="167"/>
      <c r="F18" s="167"/>
      <c r="G18" s="167"/>
      <c r="I18" s="164" t="s">
        <v>127</v>
      </c>
      <c r="J18" s="112"/>
      <c r="K18" s="112"/>
      <c r="L18" s="165"/>
      <c r="M18" s="165"/>
      <c r="N18" s="165"/>
      <c r="O18" s="165"/>
      <c r="P18" s="166"/>
    </row>
    <row r="19" spans="1:16" ht="15" customHeight="1" x14ac:dyDescent="0.2">
      <c r="A19" s="112" t="s">
        <v>21</v>
      </c>
      <c r="B19" s="112"/>
      <c r="C19" s="112"/>
      <c r="D19" s="163"/>
      <c r="E19" s="163"/>
      <c r="F19" s="163"/>
      <c r="G19" s="163"/>
      <c r="I19" s="164" t="s">
        <v>128</v>
      </c>
      <c r="J19" s="112"/>
      <c r="K19" s="112"/>
      <c r="L19" s="165"/>
      <c r="M19" s="165"/>
      <c r="N19" s="165"/>
      <c r="O19" s="165"/>
      <c r="P19" s="166"/>
    </row>
    <row r="20" spans="1:16" ht="15" customHeight="1" x14ac:dyDescent="0.2">
      <c r="A20" s="112" t="s">
        <v>22</v>
      </c>
      <c r="B20" s="112"/>
      <c r="C20" s="112"/>
      <c r="D20" s="167"/>
      <c r="E20" s="167"/>
      <c r="F20" s="167"/>
      <c r="G20" s="167"/>
      <c r="I20" s="164" t="s">
        <v>129</v>
      </c>
      <c r="J20" s="112"/>
      <c r="K20" s="112"/>
      <c r="L20" s="165"/>
      <c r="M20" s="165"/>
      <c r="N20" s="165"/>
      <c r="O20" s="165"/>
      <c r="P20" s="166"/>
    </row>
    <row r="21" spans="1:16" ht="15" customHeight="1" thickBot="1" x14ac:dyDescent="0.25">
      <c r="A21" s="112" t="s">
        <v>23</v>
      </c>
      <c r="B21" s="112"/>
      <c r="C21" s="112"/>
      <c r="D21" s="155"/>
      <c r="E21" s="155"/>
      <c r="F21" s="155"/>
      <c r="G21" s="155"/>
      <c r="I21" s="156"/>
      <c r="J21" s="157"/>
      <c r="K21" s="157"/>
      <c r="L21" s="157"/>
      <c r="M21" s="157"/>
      <c r="N21" s="157"/>
      <c r="O21" s="157"/>
      <c r="P21" s="158"/>
    </row>
    <row r="22" spans="1:16" ht="13.5" customHeight="1" x14ac:dyDescent="0.2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1:16" ht="15" customHeight="1" thickBot="1" x14ac:dyDescent="0.25">
      <c r="A23" s="98" t="s">
        <v>24</v>
      </c>
      <c r="B23" s="98" t="s">
        <v>25</v>
      </c>
      <c r="C23" s="160" t="s">
        <v>26</v>
      </c>
      <c r="D23" s="161"/>
      <c r="E23" s="160" t="s">
        <v>27</v>
      </c>
      <c r="F23" s="162"/>
      <c r="G23" s="162"/>
      <c r="H23" s="162"/>
      <c r="I23" s="162"/>
      <c r="J23" s="162"/>
      <c r="K23" s="162"/>
      <c r="L23" s="161"/>
      <c r="M23" s="160" t="s">
        <v>28</v>
      </c>
      <c r="N23" s="162"/>
      <c r="O23" s="161"/>
      <c r="P23" s="99" t="s">
        <v>29</v>
      </c>
    </row>
    <row r="24" spans="1:16" ht="15" customHeight="1" thickTop="1" x14ac:dyDescent="0.2">
      <c r="A24" s="95">
        <v>0</v>
      </c>
      <c r="B24" s="96" t="s">
        <v>155</v>
      </c>
      <c r="C24" s="147"/>
      <c r="D24" s="148"/>
      <c r="E24" s="149" t="s">
        <v>156</v>
      </c>
      <c r="F24" s="150"/>
      <c r="G24" s="150"/>
      <c r="H24" s="150"/>
      <c r="I24" s="150"/>
      <c r="J24" s="150"/>
      <c r="K24" s="150"/>
      <c r="L24" s="151"/>
      <c r="M24" s="152">
        <v>0</v>
      </c>
      <c r="N24" s="153"/>
      <c r="O24" s="154"/>
      <c r="P24" s="97">
        <f>IF(ISBLANK(M24),"",PRODUCT(M24,A24))</f>
        <v>0</v>
      </c>
    </row>
    <row r="25" spans="1:16" ht="15" customHeight="1" x14ac:dyDescent="0.2">
      <c r="A25" s="4"/>
      <c r="B25" s="5"/>
      <c r="C25" s="130"/>
      <c r="D25" s="131"/>
      <c r="E25" s="132"/>
      <c r="F25" s="133"/>
      <c r="G25" s="133"/>
      <c r="H25" s="133"/>
      <c r="I25" s="133"/>
      <c r="J25" s="133"/>
      <c r="K25" s="133"/>
      <c r="L25" s="134"/>
      <c r="M25" s="135"/>
      <c r="N25" s="136"/>
      <c r="O25" s="137"/>
      <c r="P25" s="6" t="str">
        <f t="shared" ref="P25:P42" si="0">IF(ISBLANK(M25),"",PRODUCT(M25,A25))</f>
        <v/>
      </c>
    </row>
    <row r="26" spans="1:16" ht="15" customHeight="1" x14ac:dyDescent="0.2">
      <c r="A26" s="4"/>
      <c r="B26" s="5"/>
      <c r="C26" s="130"/>
      <c r="D26" s="131"/>
      <c r="E26" s="146"/>
      <c r="F26" s="133"/>
      <c r="G26" s="133"/>
      <c r="H26" s="133"/>
      <c r="I26" s="133"/>
      <c r="J26" s="133"/>
      <c r="K26" s="133"/>
      <c r="L26" s="134"/>
      <c r="M26" s="135"/>
      <c r="N26" s="136"/>
      <c r="O26" s="137"/>
      <c r="P26" s="6" t="str">
        <f t="shared" si="0"/>
        <v/>
      </c>
    </row>
    <row r="27" spans="1:16" ht="15" customHeight="1" x14ac:dyDescent="0.2">
      <c r="A27" s="4"/>
      <c r="B27" s="5"/>
      <c r="C27" s="130"/>
      <c r="D27" s="131"/>
      <c r="E27" s="132"/>
      <c r="F27" s="133"/>
      <c r="G27" s="133"/>
      <c r="H27" s="133"/>
      <c r="I27" s="133"/>
      <c r="J27" s="133"/>
      <c r="K27" s="133"/>
      <c r="L27" s="134"/>
      <c r="M27" s="135"/>
      <c r="N27" s="136"/>
      <c r="O27" s="137"/>
      <c r="P27" s="6" t="str">
        <f t="shared" si="0"/>
        <v/>
      </c>
    </row>
    <row r="28" spans="1:16" ht="15" customHeight="1" x14ac:dyDescent="0.2">
      <c r="A28" s="4"/>
      <c r="B28" s="5"/>
      <c r="C28" s="130"/>
      <c r="D28" s="131"/>
      <c r="E28" s="132"/>
      <c r="F28" s="133"/>
      <c r="G28" s="133"/>
      <c r="H28" s="133"/>
      <c r="I28" s="133"/>
      <c r="J28" s="133"/>
      <c r="K28" s="133"/>
      <c r="L28" s="134"/>
      <c r="M28" s="135"/>
      <c r="N28" s="136"/>
      <c r="O28" s="137"/>
      <c r="P28" s="6" t="str">
        <f>IF(ISBLANK(M28),"",PRODUCT(M28,A28))</f>
        <v/>
      </c>
    </row>
    <row r="29" spans="1:16" ht="15" customHeight="1" x14ac:dyDescent="0.2">
      <c r="A29" s="4"/>
      <c r="B29" s="5"/>
      <c r="C29" s="130"/>
      <c r="D29" s="131"/>
      <c r="E29" s="132"/>
      <c r="F29" s="133"/>
      <c r="G29" s="133"/>
      <c r="H29" s="133"/>
      <c r="I29" s="133"/>
      <c r="J29" s="133"/>
      <c r="K29" s="133"/>
      <c r="L29" s="134"/>
      <c r="M29" s="135"/>
      <c r="N29" s="136"/>
      <c r="O29" s="137"/>
      <c r="P29" s="6" t="str">
        <f t="shared" si="0"/>
        <v/>
      </c>
    </row>
    <row r="30" spans="1:16" ht="15" customHeight="1" x14ac:dyDescent="0.2">
      <c r="A30" s="4"/>
      <c r="B30" s="5"/>
      <c r="C30" s="130"/>
      <c r="D30" s="131"/>
      <c r="E30" s="132"/>
      <c r="F30" s="133"/>
      <c r="G30" s="133"/>
      <c r="H30" s="133"/>
      <c r="I30" s="133"/>
      <c r="J30" s="133"/>
      <c r="K30" s="133"/>
      <c r="L30" s="134"/>
      <c r="M30" s="135"/>
      <c r="N30" s="136"/>
      <c r="O30" s="137"/>
      <c r="P30" s="6" t="str">
        <f t="shared" si="0"/>
        <v/>
      </c>
    </row>
    <row r="31" spans="1:16" ht="15" customHeight="1" x14ac:dyDescent="0.2">
      <c r="A31" s="4"/>
      <c r="B31" s="5"/>
      <c r="C31" s="130"/>
      <c r="D31" s="131"/>
      <c r="E31" s="132"/>
      <c r="F31" s="133"/>
      <c r="G31" s="133"/>
      <c r="H31" s="133"/>
      <c r="I31" s="133"/>
      <c r="J31" s="133"/>
      <c r="K31" s="133"/>
      <c r="L31" s="134"/>
      <c r="M31" s="135"/>
      <c r="N31" s="136"/>
      <c r="O31" s="137"/>
      <c r="P31" s="6" t="str">
        <f t="shared" si="0"/>
        <v/>
      </c>
    </row>
    <row r="32" spans="1:16" ht="15" customHeight="1" x14ac:dyDescent="0.2">
      <c r="A32" s="4"/>
      <c r="B32" s="5"/>
      <c r="C32" s="130"/>
      <c r="D32" s="131"/>
      <c r="E32" s="132"/>
      <c r="F32" s="133"/>
      <c r="G32" s="133"/>
      <c r="H32" s="133"/>
      <c r="I32" s="133"/>
      <c r="J32" s="133"/>
      <c r="K32" s="133"/>
      <c r="L32" s="134"/>
      <c r="M32" s="135"/>
      <c r="N32" s="136"/>
      <c r="O32" s="137"/>
      <c r="P32" s="6" t="str">
        <f t="shared" si="0"/>
        <v/>
      </c>
    </row>
    <row r="33" spans="1:18" ht="15" customHeight="1" x14ac:dyDescent="0.2">
      <c r="A33" s="4"/>
      <c r="B33" s="5"/>
      <c r="C33" s="130"/>
      <c r="D33" s="131"/>
      <c r="E33" s="132"/>
      <c r="F33" s="133"/>
      <c r="G33" s="133"/>
      <c r="H33" s="133"/>
      <c r="I33" s="133"/>
      <c r="J33" s="133"/>
      <c r="K33" s="133"/>
      <c r="L33" s="134"/>
      <c r="M33" s="135"/>
      <c r="N33" s="136"/>
      <c r="O33" s="137"/>
      <c r="P33" s="6" t="str">
        <f t="shared" si="0"/>
        <v/>
      </c>
    </row>
    <row r="34" spans="1:18" ht="15" customHeight="1" x14ac:dyDescent="0.2">
      <c r="A34" s="4"/>
      <c r="B34" s="5"/>
      <c r="C34" s="130"/>
      <c r="D34" s="131"/>
      <c r="E34" s="132"/>
      <c r="F34" s="133"/>
      <c r="G34" s="133"/>
      <c r="H34" s="133"/>
      <c r="I34" s="133"/>
      <c r="J34" s="133"/>
      <c r="K34" s="133"/>
      <c r="L34" s="134"/>
      <c r="M34" s="135"/>
      <c r="N34" s="136"/>
      <c r="O34" s="137"/>
      <c r="P34" s="6" t="str">
        <f t="shared" si="0"/>
        <v/>
      </c>
    </row>
    <row r="35" spans="1:18" ht="15" customHeight="1" x14ac:dyDescent="0.2">
      <c r="A35" s="4"/>
      <c r="B35" s="5"/>
      <c r="C35" s="130"/>
      <c r="D35" s="131"/>
      <c r="E35" s="132"/>
      <c r="F35" s="133"/>
      <c r="G35" s="133"/>
      <c r="H35" s="133"/>
      <c r="I35" s="133"/>
      <c r="J35" s="133"/>
      <c r="K35" s="133"/>
      <c r="L35" s="134"/>
      <c r="M35" s="135"/>
      <c r="N35" s="136"/>
      <c r="O35" s="137"/>
      <c r="P35" s="6" t="str">
        <f t="shared" si="0"/>
        <v/>
      </c>
    </row>
    <row r="36" spans="1:18" ht="15" customHeight="1" x14ac:dyDescent="0.2">
      <c r="A36" s="4"/>
      <c r="B36" s="5"/>
      <c r="C36" s="130"/>
      <c r="D36" s="131"/>
      <c r="E36" s="132"/>
      <c r="F36" s="133"/>
      <c r="G36" s="133"/>
      <c r="H36" s="133"/>
      <c r="I36" s="133"/>
      <c r="J36" s="133"/>
      <c r="K36" s="133"/>
      <c r="L36" s="134"/>
      <c r="M36" s="135"/>
      <c r="N36" s="136"/>
      <c r="O36" s="137"/>
      <c r="P36" s="6" t="str">
        <f t="shared" si="0"/>
        <v/>
      </c>
    </row>
    <row r="37" spans="1:18" ht="15" customHeight="1" x14ac:dyDescent="0.2">
      <c r="A37" s="4"/>
      <c r="B37" s="5"/>
      <c r="C37" s="130"/>
      <c r="D37" s="131"/>
      <c r="E37" s="132"/>
      <c r="F37" s="133"/>
      <c r="G37" s="133"/>
      <c r="H37" s="133"/>
      <c r="I37" s="133"/>
      <c r="J37" s="133"/>
      <c r="K37" s="133"/>
      <c r="L37" s="134"/>
      <c r="M37" s="135"/>
      <c r="N37" s="136"/>
      <c r="O37" s="137"/>
      <c r="P37" s="6" t="str">
        <f t="shared" si="0"/>
        <v/>
      </c>
    </row>
    <row r="38" spans="1:18" ht="15" customHeight="1" x14ac:dyDescent="0.2">
      <c r="A38" s="4"/>
      <c r="B38" s="5"/>
      <c r="C38" s="130"/>
      <c r="D38" s="131"/>
      <c r="E38" s="132"/>
      <c r="F38" s="133"/>
      <c r="G38" s="133"/>
      <c r="H38" s="133"/>
      <c r="I38" s="133"/>
      <c r="J38" s="133"/>
      <c r="K38" s="133"/>
      <c r="L38" s="134"/>
      <c r="M38" s="135"/>
      <c r="N38" s="136"/>
      <c r="O38" s="137"/>
      <c r="P38" s="6" t="str">
        <f t="shared" si="0"/>
        <v/>
      </c>
    </row>
    <row r="39" spans="1:18" ht="15" customHeight="1" x14ac:dyDescent="0.2">
      <c r="A39" s="4"/>
      <c r="B39" s="5"/>
      <c r="C39" s="130"/>
      <c r="D39" s="131"/>
      <c r="E39" s="132"/>
      <c r="F39" s="133"/>
      <c r="G39" s="133"/>
      <c r="H39" s="133"/>
      <c r="I39" s="133"/>
      <c r="J39" s="133"/>
      <c r="K39" s="133"/>
      <c r="L39" s="134"/>
      <c r="M39" s="135"/>
      <c r="N39" s="136"/>
      <c r="O39" s="137"/>
      <c r="P39" s="6" t="str">
        <f t="shared" si="0"/>
        <v/>
      </c>
    </row>
    <row r="40" spans="1:18" ht="15" customHeight="1" x14ac:dyDescent="0.2">
      <c r="A40" s="4"/>
      <c r="B40" s="5"/>
      <c r="C40" s="130"/>
      <c r="D40" s="131"/>
      <c r="E40" s="132"/>
      <c r="F40" s="133"/>
      <c r="G40" s="133"/>
      <c r="H40" s="133"/>
      <c r="I40" s="133"/>
      <c r="J40" s="133"/>
      <c r="K40" s="133"/>
      <c r="L40" s="134"/>
      <c r="M40" s="135"/>
      <c r="N40" s="136"/>
      <c r="O40" s="137"/>
      <c r="P40" s="6" t="str">
        <f t="shared" si="0"/>
        <v/>
      </c>
    </row>
    <row r="41" spans="1:18" ht="15" customHeight="1" x14ac:dyDescent="0.2">
      <c r="A41" s="4"/>
      <c r="B41" s="5"/>
      <c r="C41" s="130"/>
      <c r="D41" s="131"/>
      <c r="E41" s="132"/>
      <c r="F41" s="133"/>
      <c r="G41" s="133"/>
      <c r="H41" s="133"/>
      <c r="I41" s="133"/>
      <c r="J41" s="133"/>
      <c r="K41" s="133"/>
      <c r="L41" s="134"/>
      <c r="M41" s="135"/>
      <c r="N41" s="136"/>
      <c r="O41" s="137"/>
      <c r="P41" s="6" t="str">
        <f t="shared" si="0"/>
        <v/>
      </c>
    </row>
    <row r="42" spans="1:18" ht="15" customHeight="1" x14ac:dyDescent="0.2">
      <c r="A42" s="4"/>
      <c r="B42" s="5"/>
      <c r="C42" s="130"/>
      <c r="D42" s="131"/>
      <c r="E42" s="132"/>
      <c r="F42" s="133"/>
      <c r="G42" s="133"/>
      <c r="H42" s="133"/>
      <c r="I42" s="133"/>
      <c r="J42" s="133"/>
      <c r="K42" s="133"/>
      <c r="L42" s="134"/>
      <c r="M42" s="135"/>
      <c r="N42" s="136"/>
      <c r="O42" s="137"/>
      <c r="P42" s="6" t="str">
        <f t="shared" si="0"/>
        <v/>
      </c>
    </row>
    <row r="43" spans="1:18" ht="15" customHeight="1" x14ac:dyDescent="0.2">
      <c r="A43" s="58" t="s">
        <v>30</v>
      </c>
      <c r="B43" s="59"/>
      <c r="C43" s="59"/>
      <c r="D43" s="60"/>
      <c r="E43" s="138"/>
      <c r="F43" s="138"/>
      <c r="G43" s="138"/>
      <c r="H43" s="138"/>
      <c r="I43" s="138"/>
      <c r="J43" s="139"/>
      <c r="K43" s="140" t="s">
        <v>31</v>
      </c>
      <c r="L43" s="141"/>
      <c r="M43" s="141"/>
      <c r="N43" s="141"/>
      <c r="O43" s="142"/>
      <c r="P43" s="26">
        <f>SUM(P24:P42)</f>
        <v>0</v>
      </c>
    </row>
    <row r="44" spans="1:18" ht="15" customHeight="1" x14ac:dyDescent="0.2">
      <c r="A44" s="143"/>
      <c r="B44" s="144"/>
      <c r="C44" s="144"/>
      <c r="D44" s="144"/>
      <c r="E44" s="144"/>
      <c r="F44" s="144"/>
      <c r="G44" s="144"/>
      <c r="H44" s="144"/>
      <c r="I44" s="144"/>
      <c r="J44" s="145"/>
      <c r="K44" s="140" t="s">
        <v>32</v>
      </c>
      <c r="L44" s="141"/>
      <c r="M44" s="141"/>
      <c r="N44" s="141"/>
      <c r="O44" s="142"/>
      <c r="P44" s="27">
        <f>P90</f>
        <v>0</v>
      </c>
    </row>
    <row r="45" spans="1:18" ht="15" customHeight="1" x14ac:dyDescent="0.2">
      <c r="A45" s="143"/>
      <c r="B45" s="144"/>
      <c r="C45" s="144"/>
      <c r="D45" s="144"/>
      <c r="E45" s="144"/>
      <c r="F45" s="144"/>
      <c r="G45" s="144"/>
      <c r="H45" s="144"/>
      <c r="I45" s="144"/>
      <c r="J45" s="145"/>
      <c r="K45" s="140" t="s">
        <v>33</v>
      </c>
      <c r="L45" s="141"/>
      <c r="M45" s="141"/>
      <c r="N45" s="141"/>
      <c r="O45" s="142"/>
      <c r="P45" s="61"/>
    </row>
    <row r="46" spans="1:18" ht="20.100000000000001" customHeight="1" x14ac:dyDescent="0.2">
      <c r="A46" s="121" t="s">
        <v>34</v>
      </c>
      <c r="B46" s="122"/>
      <c r="C46" s="122"/>
      <c r="D46" s="122"/>
      <c r="E46" s="122"/>
      <c r="F46" s="122"/>
      <c r="G46" s="122"/>
      <c r="H46" s="122"/>
      <c r="I46" s="122"/>
      <c r="J46" s="123"/>
      <c r="K46" s="124" t="s">
        <v>35</v>
      </c>
      <c r="L46" s="125"/>
      <c r="M46" s="125"/>
      <c r="N46" s="125"/>
      <c r="O46" s="126"/>
      <c r="P46" s="7">
        <f>SUM(P43:P45)</f>
        <v>0</v>
      </c>
      <c r="Q46" s="20"/>
      <c r="R46" s="19"/>
    </row>
    <row r="47" spans="1:18" ht="12" customHeight="1" x14ac:dyDescent="0.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8"/>
      <c r="R47" s="8"/>
    </row>
    <row r="48" spans="1:18" ht="18.75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21"/>
      <c r="R48" s="21"/>
    </row>
    <row r="49" spans="1:19" ht="15" x14ac:dyDescent="0.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R49" s="88"/>
    </row>
    <row r="50" spans="1:19" x14ac:dyDescent="0.2">
      <c r="A50" s="117"/>
      <c r="B50" s="117"/>
      <c r="C50" s="118"/>
      <c r="D50" s="118"/>
      <c r="E50" s="118"/>
      <c r="F50" s="118"/>
      <c r="G50" s="118"/>
      <c r="H50" s="118"/>
      <c r="I50" s="119"/>
      <c r="J50" s="119"/>
      <c r="K50" s="119"/>
      <c r="L50" s="120"/>
      <c r="M50" s="120"/>
      <c r="N50" s="120"/>
      <c r="O50" s="120"/>
      <c r="P50" s="19"/>
      <c r="R50" s="9"/>
    </row>
    <row r="51" spans="1:19" x14ac:dyDescent="0.2">
      <c r="A51" s="117"/>
      <c r="B51" s="117"/>
      <c r="C51" s="118"/>
      <c r="D51" s="118"/>
      <c r="E51" s="118"/>
      <c r="F51" s="118"/>
      <c r="G51" s="118"/>
      <c r="H51" s="118"/>
      <c r="I51" s="119"/>
      <c r="J51" s="119"/>
      <c r="K51" s="119"/>
      <c r="L51" s="120"/>
      <c r="M51" s="120"/>
      <c r="N51" s="120"/>
      <c r="O51" s="120"/>
      <c r="P51" s="19"/>
      <c r="R51" s="9"/>
    </row>
    <row r="52" spans="1:19" x14ac:dyDescent="0.2">
      <c r="A52" s="117"/>
      <c r="B52" s="117"/>
      <c r="C52" s="118"/>
      <c r="D52" s="118"/>
      <c r="E52" s="118"/>
      <c r="F52" s="118"/>
      <c r="G52" s="118"/>
      <c r="H52" s="118"/>
      <c r="I52" s="119"/>
      <c r="J52" s="119"/>
      <c r="K52" s="119"/>
      <c r="L52" s="120"/>
      <c r="M52" s="120"/>
      <c r="N52" s="120"/>
      <c r="O52" s="120"/>
      <c r="P52" s="19"/>
      <c r="R52" s="9"/>
    </row>
    <row r="53" spans="1:19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9"/>
      <c r="O53" s="19"/>
      <c r="P53" s="19"/>
      <c r="Q53" s="22"/>
      <c r="R53" s="22"/>
    </row>
    <row r="54" spans="1:19" ht="15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88"/>
      <c r="R54" s="88"/>
    </row>
    <row r="55" spans="1:19" ht="12" customHeight="1" x14ac:dyDescent="0.2">
      <c r="A55" s="10"/>
      <c r="B55" s="86"/>
      <c r="C55" s="8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9" ht="12" customHeight="1" x14ac:dyDescent="0.2">
      <c r="A56" s="10"/>
      <c r="B56" s="86"/>
      <c r="C56" s="8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9"/>
      <c r="R56" s="19"/>
      <c r="S56" s="19"/>
    </row>
    <row r="57" spans="1:19" ht="12" customHeight="1" x14ac:dyDescent="0.2">
      <c r="A57" s="42"/>
      <c r="B57" s="86"/>
      <c r="C57" s="8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9"/>
      <c r="R57" s="19"/>
      <c r="S57" s="19"/>
    </row>
    <row r="58" spans="1:19" ht="12.75" customHeight="1" x14ac:dyDescent="0.2">
      <c r="A58" s="19"/>
      <c r="B58" s="19"/>
      <c r="C58" s="19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87"/>
      <c r="R58" s="87"/>
    </row>
    <row r="59" spans="1:19" x14ac:dyDescent="0.2">
      <c r="A59" s="83"/>
      <c r="B59" s="83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83"/>
    </row>
    <row r="60" spans="1:19" ht="3" customHeight="1" x14ac:dyDescent="0.2">
      <c r="A60" s="85"/>
      <c r="B60" s="85"/>
      <c r="C60" s="112"/>
      <c r="D60" s="112"/>
      <c r="E60" s="113"/>
      <c r="F60" s="113"/>
      <c r="G60" s="113"/>
      <c r="H60" s="113"/>
      <c r="I60" s="113"/>
      <c r="J60" s="113"/>
      <c r="K60" s="113"/>
      <c r="L60" s="113"/>
      <c r="M60" s="110"/>
      <c r="N60" s="110"/>
      <c r="O60" s="110"/>
      <c r="P60" s="83"/>
    </row>
    <row r="61" spans="1:19" x14ac:dyDescent="0.2">
      <c r="A61" s="44"/>
      <c r="B61" s="45"/>
      <c r="C61" s="107"/>
      <c r="D61" s="107"/>
      <c r="E61" s="108"/>
      <c r="F61" s="108"/>
      <c r="G61" s="108"/>
      <c r="H61" s="108"/>
      <c r="I61" s="108"/>
      <c r="J61" s="108"/>
      <c r="K61" s="108"/>
      <c r="L61" s="108"/>
      <c r="M61" s="109"/>
      <c r="N61" s="109"/>
      <c r="O61" s="109"/>
      <c r="P61" s="46"/>
    </row>
    <row r="62" spans="1:19" x14ac:dyDescent="0.2">
      <c r="A62" s="44"/>
      <c r="B62" s="45"/>
      <c r="C62" s="107"/>
      <c r="D62" s="107"/>
      <c r="E62" s="108"/>
      <c r="F62" s="108"/>
      <c r="G62" s="108"/>
      <c r="H62" s="108"/>
      <c r="I62" s="108"/>
      <c r="J62" s="108"/>
      <c r="K62" s="108"/>
      <c r="L62" s="108"/>
      <c r="M62" s="109"/>
      <c r="N62" s="109"/>
      <c r="O62" s="109"/>
      <c r="P62" s="46"/>
    </row>
    <row r="63" spans="1:19" x14ac:dyDescent="0.2">
      <c r="A63" s="44"/>
      <c r="B63" s="45"/>
      <c r="C63" s="107"/>
      <c r="D63" s="107"/>
      <c r="E63" s="108"/>
      <c r="F63" s="108"/>
      <c r="G63" s="108"/>
      <c r="H63" s="108"/>
      <c r="I63" s="108"/>
      <c r="J63" s="108"/>
      <c r="K63" s="108"/>
      <c r="L63" s="108"/>
      <c r="M63" s="109"/>
      <c r="N63" s="109"/>
      <c r="O63" s="109"/>
      <c r="P63" s="46"/>
    </row>
    <row r="64" spans="1:19" x14ac:dyDescent="0.2">
      <c r="A64" s="44"/>
      <c r="B64" s="45"/>
      <c r="C64" s="107"/>
      <c r="D64" s="107"/>
      <c r="E64" s="108"/>
      <c r="F64" s="108"/>
      <c r="G64" s="108"/>
      <c r="H64" s="108"/>
      <c r="I64" s="108"/>
      <c r="J64" s="108"/>
      <c r="K64" s="108"/>
      <c r="L64" s="108"/>
      <c r="M64" s="109"/>
      <c r="N64" s="109"/>
      <c r="O64" s="109"/>
      <c r="P64" s="46"/>
      <c r="R64" s="10"/>
      <c r="S64" s="10"/>
    </row>
    <row r="65" spans="1:19" x14ac:dyDescent="0.2">
      <c r="A65" s="44"/>
      <c r="B65" s="45"/>
      <c r="C65" s="107"/>
      <c r="D65" s="107"/>
      <c r="E65" s="108"/>
      <c r="F65" s="108"/>
      <c r="G65" s="108"/>
      <c r="H65" s="108"/>
      <c r="I65" s="108"/>
      <c r="J65" s="108"/>
      <c r="K65" s="108"/>
      <c r="L65" s="108"/>
      <c r="M65" s="109"/>
      <c r="N65" s="109"/>
      <c r="O65" s="109"/>
      <c r="P65" s="46"/>
      <c r="R65" s="10"/>
      <c r="S65" s="10"/>
    </row>
    <row r="66" spans="1:19" x14ac:dyDescent="0.2">
      <c r="A66" s="44"/>
      <c r="B66" s="45"/>
      <c r="C66" s="107"/>
      <c r="D66" s="107"/>
      <c r="E66" s="108"/>
      <c r="F66" s="108"/>
      <c r="G66" s="108"/>
      <c r="H66" s="108"/>
      <c r="I66" s="108"/>
      <c r="J66" s="108"/>
      <c r="K66" s="108"/>
      <c r="L66" s="108"/>
      <c r="M66" s="109"/>
      <c r="N66" s="109"/>
      <c r="O66" s="109"/>
      <c r="P66" s="46"/>
    </row>
    <row r="67" spans="1:19" x14ac:dyDescent="0.2">
      <c r="A67" s="44"/>
      <c r="B67" s="45"/>
      <c r="C67" s="107"/>
      <c r="D67" s="107"/>
      <c r="E67" s="108"/>
      <c r="F67" s="108"/>
      <c r="G67" s="108"/>
      <c r="H67" s="108"/>
      <c r="I67" s="108"/>
      <c r="J67" s="108"/>
      <c r="K67" s="108"/>
      <c r="L67" s="108"/>
      <c r="M67" s="109"/>
      <c r="N67" s="109"/>
      <c r="O67" s="109"/>
      <c r="P67" s="46"/>
    </row>
    <row r="68" spans="1:19" x14ac:dyDescent="0.2">
      <c r="A68" s="44"/>
      <c r="B68" s="45"/>
      <c r="C68" s="107"/>
      <c r="D68" s="107"/>
      <c r="E68" s="108"/>
      <c r="F68" s="108"/>
      <c r="G68" s="108"/>
      <c r="H68" s="108"/>
      <c r="I68" s="108"/>
      <c r="J68" s="108"/>
      <c r="K68" s="108"/>
      <c r="L68" s="108"/>
      <c r="M68" s="109"/>
      <c r="N68" s="109"/>
      <c r="O68" s="109"/>
      <c r="P68" s="46"/>
    </row>
    <row r="69" spans="1:19" x14ac:dyDescent="0.2">
      <c r="A69" s="44"/>
      <c r="B69" s="45"/>
      <c r="C69" s="107"/>
      <c r="D69" s="107"/>
      <c r="E69" s="108"/>
      <c r="F69" s="108"/>
      <c r="G69" s="108"/>
      <c r="H69" s="108"/>
      <c r="I69" s="108"/>
      <c r="J69" s="108"/>
      <c r="K69" s="108"/>
      <c r="L69" s="108"/>
      <c r="M69" s="109"/>
      <c r="N69" s="109"/>
      <c r="O69" s="109"/>
      <c r="P69" s="46"/>
    </row>
    <row r="70" spans="1:19" x14ac:dyDescent="0.2">
      <c r="A70" s="44"/>
      <c r="B70" s="45"/>
      <c r="C70" s="107"/>
      <c r="D70" s="107"/>
      <c r="E70" s="108"/>
      <c r="F70" s="108"/>
      <c r="G70" s="108"/>
      <c r="H70" s="108"/>
      <c r="I70" s="108"/>
      <c r="J70" s="108"/>
      <c r="K70" s="108"/>
      <c r="L70" s="108"/>
      <c r="M70" s="109"/>
      <c r="N70" s="109"/>
      <c r="O70" s="109"/>
      <c r="P70" s="46"/>
    </row>
    <row r="71" spans="1:19" x14ac:dyDescent="0.2">
      <c r="A71" s="44"/>
      <c r="B71" s="45"/>
      <c r="C71" s="107"/>
      <c r="D71" s="107"/>
      <c r="E71" s="108"/>
      <c r="F71" s="108"/>
      <c r="G71" s="108"/>
      <c r="H71" s="108"/>
      <c r="I71" s="108"/>
      <c r="J71" s="108"/>
      <c r="K71" s="108"/>
      <c r="L71" s="108"/>
      <c r="M71" s="109"/>
      <c r="N71" s="109"/>
      <c r="O71" s="109"/>
      <c r="P71" s="46"/>
    </row>
    <row r="72" spans="1:19" x14ac:dyDescent="0.2">
      <c r="A72" s="44"/>
      <c r="B72" s="45"/>
      <c r="C72" s="80"/>
      <c r="D72" s="80"/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/>
      <c r="P72" s="46"/>
    </row>
    <row r="73" spans="1:19" x14ac:dyDescent="0.2">
      <c r="A73" s="44"/>
      <c r="B73" s="45"/>
      <c r="C73" s="80"/>
      <c r="D73" s="80"/>
      <c r="E73" s="81"/>
      <c r="F73" s="81"/>
      <c r="G73" s="81"/>
      <c r="H73" s="81"/>
      <c r="I73" s="81"/>
      <c r="J73" s="81"/>
      <c r="K73" s="81"/>
      <c r="L73" s="81"/>
      <c r="M73" s="82"/>
      <c r="N73" s="82"/>
      <c r="O73" s="82"/>
      <c r="P73" s="46"/>
    </row>
    <row r="74" spans="1:19" x14ac:dyDescent="0.2">
      <c r="A74" s="44"/>
      <c r="B74" s="45"/>
      <c r="C74" s="80"/>
      <c r="D74" s="80"/>
      <c r="E74" s="81"/>
      <c r="F74" s="81"/>
      <c r="G74" s="81"/>
      <c r="H74" s="81"/>
      <c r="I74" s="81"/>
      <c r="J74" s="81"/>
      <c r="K74" s="81"/>
      <c r="L74" s="81"/>
      <c r="M74" s="82"/>
      <c r="N74" s="82"/>
      <c r="O74" s="82"/>
      <c r="P74" s="46"/>
    </row>
    <row r="75" spans="1:19" x14ac:dyDescent="0.2">
      <c r="A75" s="44"/>
      <c r="B75" s="45"/>
      <c r="C75" s="107"/>
      <c r="D75" s="107"/>
      <c r="E75" s="108"/>
      <c r="F75" s="108"/>
      <c r="G75" s="108"/>
      <c r="H75" s="108"/>
      <c r="I75" s="108"/>
      <c r="J75" s="108"/>
      <c r="K75" s="108"/>
      <c r="L75" s="108"/>
      <c r="M75" s="109"/>
      <c r="N75" s="109"/>
      <c r="O75" s="109"/>
      <c r="P75" s="46"/>
    </row>
    <row r="76" spans="1:19" x14ac:dyDescent="0.2">
      <c r="A76" s="44"/>
      <c r="B76" s="45"/>
      <c r="C76" s="107"/>
      <c r="D76" s="107"/>
      <c r="E76" s="108"/>
      <c r="F76" s="108"/>
      <c r="G76" s="108"/>
      <c r="H76" s="108"/>
      <c r="I76" s="108"/>
      <c r="J76" s="108"/>
      <c r="K76" s="108"/>
      <c r="L76" s="108"/>
      <c r="M76" s="109"/>
      <c r="N76" s="109"/>
      <c r="O76" s="109"/>
      <c r="P76" s="46"/>
    </row>
    <row r="77" spans="1:19" x14ac:dyDescent="0.2">
      <c r="A77" s="44"/>
      <c r="B77" s="45"/>
      <c r="C77" s="107"/>
      <c r="D77" s="107"/>
      <c r="E77" s="108"/>
      <c r="F77" s="108"/>
      <c r="G77" s="108"/>
      <c r="H77" s="108"/>
      <c r="I77" s="108"/>
      <c r="J77" s="108"/>
      <c r="K77" s="108"/>
      <c r="L77" s="108"/>
      <c r="M77" s="109"/>
      <c r="N77" s="109"/>
      <c r="O77" s="109"/>
      <c r="P77" s="46"/>
    </row>
    <row r="78" spans="1:19" x14ac:dyDescent="0.2">
      <c r="A78" s="44"/>
      <c r="B78" s="45"/>
      <c r="C78" s="107"/>
      <c r="D78" s="107"/>
      <c r="E78" s="108"/>
      <c r="F78" s="108"/>
      <c r="G78" s="108"/>
      <c r="H78" s="108"/>
      <c r="I78" s="108"/>
      <c r="J78" s="108"/>
      <c r="K78" s="108"/>
      <c r="L78" s="108"/>
      <c r="M78" s="109"/>
      <c r="N78" s="109"/>
      <c r="O78" s="109"/>
      <c r="P78" s="46"/>
    </row>
    <row r="79" spans="1:19" x14ac:dyDescent="0.2">
      <c r="A79" s="44"/>
      <c r="B79" s="45"/>
      <c r="C79" s="107"/>
      <c r="D79" s="107"/>
      <c r="E79" s="108"/>
      <c r="F79" s="108"/>
      <c r="G79" s="108"/>
      <c r="H79" s="108"/>
      <c r="I79" s="108"/>
      <c r="J79" s="108"/>
      <c r="K79" s="108"/>
      <c r="L79" s="108"/>
      <c r="M79" s="109"/>
      <c r="N79" s="109"/>
      <c r="O79" s="109"/>
      <c r="P79" s="46"/>
    </row>
    <row r="80" spans="1:19" x14ac:dyDescent="0.2">
      <c r="A80" s="44"/>
      <c r="B80" s="45"/>
      <c r="C80" s="107"/>
      <c r="D80" s="107"/>
      <c r="E80" s="108"/>
      <c r="F80" s="108"/>
      <c r="G80" s="108"/>
      <c r="H80" s="108"/>
      <c r="I80" s="108"/>
      <c r="J80" s="108"/>
      <c r="K80" s="108"/>
      <c r="L80" s="108"/>
      <c r="M80" s="109"/>
      <c r="N80" s="109"/>
      <c r="O80" s="109"/>
      <c r="P80" s="46"/>
    </row>
    <row r="81" spans="1:50" x14ac:dyDescent="0.2">
      <c r="A81" s="44"/>
      <c r="B81" s="45"/>
      <c r="C81" s="107"/>
      <c r="D81" s="107"/>
      <c r="E81" s="108"/>
      <c r="F81" s="108"/>
      <c r="G81" s="108"/>
      <c r="H81" s="108"/>
      <c r="I81" s="108"/>
      <c r="J81" s="108"/>
      <c r="K81" s="108"/>
      <c r="L81" s="108"/>
      <c r="M81" s="109"/>
      <c r="N81" s="109"/>
      <c r="O81" s="109"/>
      <c r="P81" s="46"/>
    </row>
    <row r="82" spans="1:50" x14ac:dyDescent="0.2">
      <c r="A82" s="44"/>
      <c r="B82" s="45"/>
      <c r="C82" s="107"/>
      <c r="D82" s="107"/>
      <c r="E82" s="108"/>
      <c r="F82" s="108"/>
      <c r="G82" s="108"/>
      <c r="H82" s="108"/>
      <c r="I82" s="108"/>
      <c r="J82" s="108"/>
      <c r="K82" s="108"/>
      <c r="L82" s="108"/>
      <c r="M82" s="109"/>
      <c r="N82" s="109"/>
      <c r="O82" s="109"/>
      <c r="P82" s="46"/>
    </row>
    <row r="83" spans="1:50" x14ac:dyDescent="0.2">
      <c r="A83" s="44"/>
      <c r="B83" s="45"/>
      <c r="C83" s="107"/>
      <c r="D83" s="107"/>
      <c r="E83" s="108"/>
      <c r="F83" s="108"/>
      <c r="G83" s="108"/>
      <c r="H83" s="108"/>
      <c r="I83" s="108"/>
      <c r="J83" s="108"/>
      <c r="K83" s="108"/>
      <c r="L83" s="108"/>
      <c r="M83" s="109"/>
      <c r="N83" s="109"/>
      <c r="O83" s="109"/>
      <c r="P83" s="46"/>
    </row>
    <row r="84" spans="1:50" x14ac:dyDescent="0.2">
      <c r="A84" s="44"/>
      <c r="B84" s="45"/>
      <c r="C84" s="107"/>
      <c r="D84" s="107"/>
      <c r="E84" s="108"/>
      <c r="F84" s="108"/>
      <c r="G84" s="108"/>
      <c r="H84" s="108"/>
      <c r="I84" s="108"/>
      <c r="J84" s="108"/>
      <c r="K84" s="108"/>
      <c r="L84" s="108"/>
      <c r="M84" s="109"/>
      <c r="N84" s="109"/>
      <c r="O84" s="109"/>
      <c r="P84" s="46"/>
    </row>
    <row r="85" spans="1:50" x14ac:dyDescent="0.2">
      <c r="A85" s="44"/>
      <c r="B85" s="45"/>
      <c r="C85" s="107"/>
      <c r="D85" s="107"/>
      <c r="E85" s="108"/>
      <c r="F85" s="108"/>
      <c r="G85" s="108"/>
      <c r="H85" s="108"/>
      <c r="I85" s="108"/>
      <c r="J85" s="108"/>
      <c r="K85" s="108"/>
      <c r="L85" s="108"/>
      <c r="M85" s="109"/>
      <c r="N85" s="109"/>
      <c r="O85" s="109"/>
      <c r="P85" s="46"/>
    </row>
    <row r="86" spans="1:50" x14ac:dyDescent="0.2">
      <c r="A86" s="44"/>
      <c r="B86" s="45"/>
      <c r="C86" s="107"/>
      <c r="D86" s="107"/>
      <c r="E86" s="108"/>
      <c r="F86" s="108"/>
      <c r="G86" s="108"/>
      <c r="H86" s="108"/>
      <c r="I86" s="108"/>
      <c r="J86" s="108"/>
      <c r="K86" s="108"/>
      <c r="L86" s="108"/>
      <c r="M86" s="109"/>
      <c r="N86" s="109"/>
      <c r="O86" s="109"/>
      <c r="P86" s="46"/>
    </row>
    <row r="87" spans="1:50" x14ac:dyDescent="0.2">
      <c r="A87" s="44"/>
      <c r="B87" s="45"/>
      <c r="C87" s="107"/>
      <c r="D87" s="107"/>
      <c r="E87" s="108"/>
      <c r="F87" s="108"/>
      <c r="G87" s="108"/>
      <c r="H87" s="108"/>
      <c r="I87" s="108"/>
      <c r="J87" s="108"/>
      <c r="K87" s="108"/>
      <c r="L87" s="108"/>
      <c r="M87" s="109"/>
      <c r="N87" s="109"/>
      <c r="O87" s="109"/>
      <c r="P87" s="46"/>
    </row>
    <row r="88" spans="1:50" x14ac:dyDescent="0.2">
      <c r="A88" s="44"/>
      <c r="B88" s="45"/>
      <c r="C88" s="107"/>
      <c r="D88" s="107"/>
      <c r="E88" s="108"/>
      <c r="F88" s="108"/>
      <c r="G88" s="108"/>
      <c r="H88" s="108"/>
      <c r="I88" s="108"/>
      <c r="J88" s="108"/>
      <c r="K88" s="108"/>
      <c r="L88" s="108"/>
      <c r="M88" s="109"/>
      <c r="N88" s="109"/>
      <c r="O88" s="109"/>
      <c r="P88" s="46"/>
    </row>
    <row r="89" spans="1:50" x14ac:dyDescent="0.2">
      <c r="A89" s="44"/>
      <c r="B89" s="45"/>
      <c r="C89" s="107"/>
      <c r="D89" s="107"/>
      <c r="E89" s="108"/>
      <c r="F89" s="108"/>
      <c r="G89" s="108"/>
      <c r="H89" s="108"/>
      <c r="I89" s="108"/>
      <c r="J89" s="108"/>
      <c r="K89" s="108"/>
      <c r="L89" s="108"/>
      <c r="M89" s="109"/>
      <c r="N89" s="109"/>
      <c r="O89" s="109"/>
      <c r="P89" s="46"/>
    </row>
    <row r="90" spans="1:50" x14ac:dyDescent="0.2">
      <c r="A90" s="19"/>
      <c r="B90" s="19"/>
      <c r="C90" s="19"/>
      <c r="D90" s="110"/>
      <c r="E90" s="110"/>
      <c r="F90" s="110"/>
      <c r="G90" s="110"/>
      <c r="H90" s="110"/>
      <c r="I90" s="110"/>
      <c r="J90" s="83"/>
      <c r="K90" s="110"/>
      <c r="L90" s="110"/>
      <c r="M90" s="110"/>
      <c r="N90" s="110"/>
      <c r="O90" s="110"/>
      <c r="P90" s="50"/>
    </row>
    <row r="91" spans="1:50" x14ac:dyDescent="0.2">
      <c r="A91" s="19"/>
      <c r="B91" s="19"/>
      <c r="C91" s="19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9"/>
    </row>
    <row r="92" spans="1:50" ht="15" x14ac:dyDescent="0.2">
      <c r="A92" s="51"/>
      <c r="B92" s="76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9"/>
    </row>
    <row r="93" spans="1:50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1:50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1:50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50" x14ac:dyDescent="0.2">
      <c r="AV96" s="11" t="s">
        <v>103</v>
      </c>
      <c r="AW96" s="103"/>
      <c r="AX96" s="104"/>
    </row>
    <row r="97" spans="48:52" x14ac:dyDescent="0.2">
      <c r="AV97" s="11" t="s">
        <v>109</v>
      </c>
      <c r="AW97" s="78"/>
      <c r="AX97" s="79"/>
    </row>
    <row r="98" spans="48:52" x14ac:dyDescent="0.2">
      <c r="AV98" s="11" t="s">
        <v>105</v>
      </c>
      <c r="AW98" s="78"/>
      <c r="AX98" s="79"/>
    </row>
    <row r="99" spans="48:52" x14ac:dyDescent="0.2">
      <c r="AV99" s="11" t="s">
        <v>108</v>
      </c>
      <c r="AW99" s="78"/>
      <c r="AX99" s="79"/>
    </row>
    <row r="100" spans="48:52" x14ac:dyDescent="0.2">
      <c r="AV100" s="11" t="s">
        <v>104</v>
      </c>
      <c r="AW100" s="78"/>
      <c r="AX100" s="79"/>
    </row>
    <row r="101" spans="48:52" x14ac:dyDescent="0.2">
      <c r="AV101" s="11" t="s">
        <v>102</v>
      </c>
      <c r="AW101" s="78"/>
      <c r="AX101" s="79"/>
    </row>
    <row r="102" spans="48:52" x14ac:dyDescent="0.2">
      <c r="AV102" s="11" t="s">
        <v>110</v>
      </c>
      <c r="AW102" s="78"/>
      <c r="AX102" s="79"/>
    </row>
    <row r="103" spans="48:52" x14ac:dyDescent="0.2">
      <c r="AV103" s="11" t="s">
        <v>106</v>
      </c>
      <c r="AW103" s="78"/>
      <c r="AX103" s="79"/>
    </row>
    <row r="104" spans="48:52" x14ac:dyDescent="0.2">
      <c r="AV104" s="11" t="s">
        <v>107</v>
      </c>
      <c r="AW104" s="78"/>
      <c r="AX104" s="79"/>
    </row>
    <row r="105" spans="48:52" x14ac:dyDescent="0.2">
      <c r="AV105" s="11" t="s">
        <v>101</v>
      </c>
      <c r="AW105" s="78"/>
      <c r="AX105" s="79"/>
    </row>
    <row r="106" spans="48:52" x14ac:dyDescent="0.2">
      <c r="AV106" s="11" t="s">
        <v>111</v>
      </c>
      <c r="AW106" s="78"/>
      <c r="AX106" s="79"/>
    </row>
    <row r="107" spans="48:52" x14ac:dyDescent="0.2">
      <c r="AV107" s="11" t="s">
        <v>100</v>
      </c>
      <c r="AW107" s="78"/>
      <c r="AX107" s="79"/>
    </row>
    <row r="108" spans="48:52" x14ac:dyDescent="0.2">
      <c r="AW108" s="78"/>
      <c r="AX108" s="79"/>
    </row>
    <row r="109" spans="48:52" x14ac:dyDescent="0.2">
      <c r="AW109" s="103"/>
      <c r="AX109" s="104"/>
    </row>
    <row r="110" spans="48:52" x14ac:dyDescent="0.2">
      <c r="AV110" s="11"/>
      <c r="AW110" s="103"/>
      <c r="AX110" s="104"/>
    </row>
    <row r="111" spans="48:52" x14ac:dyDescent="0.2">
      <c r="AV111" s="11"/>
      <c r="AW111" s="105"/>
      <c r="AX111" s="106"/>
      <c r="AY111" s="16"/>
      <c r="AZ111" s="16"/>
    </row>
    <row r="112" spans="48:52" ht="15" customHeight="1" x14ac:dyDescent="0.2">
      <c r="AV112" s="16"/>
      <c r="AW112" s="16"/>
      <c r="AX112" s="16"/>
      <c r="AY112" s="16"/>
      <c r="AZ112" s="16"/>
    </row>
    <row r="113" spans="48:52" x14ac:dyDescent="0.2">
      <c r="AV113" s="12" t="s">
        <v>130</v>
      </c>
      <c r="AW113" s="16"/>
      <c r="AX113" s="16"/>
      <c r="AY113" s="16"/>
      <c r="AZ113" s="16"/>
    </row>
    <row r="114" spans="48:52" x14ac:dyDescent="0.2">
      <c r="AV114" s="12" t="s">
        <v>36</v>
      </c>
      <c r="AW114" s="16"/>
      <c r="AX114" s="16"/>
      <c r="AY114" s="16"/>
      <c r="AZ114" s="16"/>
    </row>
    <row r="115" spans="48:52" ht="15" customHeight="1" x14ac:dyDescent="0.2">
      <c r="AV115" s="16"/>
      <c r="AW115" s="16"/>
      <c r="AX115" s="16"/>
      <c r="AY115" s="16"/>
      <c r="AZ115" s="16"/>
    </row>
    <row r="116" spans="48:52" ht="15" customHeight="1" x14ac:dyDescent="0.2">
      <c r="AV116" s="16"/>
      <c r="AW116" s="16"/>
      <c r="AX116" s="16"/>
      <c r="AY116" s="16"/>
      <c r="AZ116" s="16"/>
    </row>
    <row r="117" spans="48:52" ht="15" customHeight="1" x14ac:dyDescent="0.25">
      <c r="AV117" s="23" t="s">
        <v>37</v>
      </c>
      <c r="AW117" s="24" t="s">
        <v>6</v>
      </c>
      <c r="AX117" s="24" t="s">
        <v>7</v>
      </c>
      <c r="AY117" s="24" t="s">
        <v>8</v>
      </c>
      <c r="AZ117" s="25" t="s">
        <v>38</v>
      </c>
    </row>
    <row r="118" spans="48:52" ht="15" customHeight="1" x14ac:dyDescent="0.25">
      <c r="AV118" s="33"/>
      <c r="AW118" s="35"/>
      <c r="AX118" s="35"/>
      <c r="AY118" s="35"/>
      <c r="AZ118" s="34"/>
    </row>
    <row r="119" spans="48:52" ht="15" x14ac:dyDescent="0.25">
      <c r="AV119" s="33" t="s">
        <v>50</v>
      </c>
      <c r="AW119" s="35" t="s">
        <v>40</v>
      </c>
      <c r="AX119" s="35" t="s">
        <v>41</v>
      </c>
      <c r="AY119" s="35" t="s">
        <v>51</v>
      </c>
      <c r="AZ119" s="34" t="s">
        <v>52</v>
      </c>
    </row>
    <row r="120" spans="48:52" ht="15" x14ac:dyDescent="0.25">
      <c r="AV120" s="33" t="s">
        <v>53</v>
      </c>
      <c r="AW120" s="35" t="s">
        <v>40</v>
      </c>
      <c r="AX120" s="35" t="s">
        <v>41</v>
      </c>
      <c r="AY120" s="35" t="s">
        <v>49</v>
      </c>
      <c r="AZ120" s="34" t="s">
        <v>54</v>
      </c>
    </row>
    <row r="121" spans="48:52" ht="15" x14ac:dyDescent="0.25">
      <c r="AV121" s="33" t="s">
        <v>153</v>
      </c>
      <c r="AW121" s="35" t="s">
        <v>42</v>
      </c>
      <c r="AX121" s="35" t="s">
        <v>43</v>
      </c>
      <c r="AY121" s="35" t="s">
        <v>49</v>
      </c>
      <c r="AZ121" s="34" t="s">
        <v>154</v>
      </c>
    </row>
    <row r="122" spans="48:52" ht="15" x14ac:dyDescent="0.25">
      <c r="AV122" s="33" t="s">
        <v>141</v>
      </c>
      <c r="AW122" s="35" t="s">
        <v>40</v>
      </c>
      <c r="AX122" s="35" t="s">
        <v>41</v>
      </c>
      <c r="AY122" s="35" t="s">
        <v>112</v>
      </c>
      <c r="AZ122" s="34" t="s">
        <v>113</v>
      </c>
    </row>
    <row r="123" spans="48:52" ht="15" x14ac:dyDescent="0.25">
      <c r="AV123" s="33" t="s">
        <v>55</v>
      </c>
      <c r="AW123" s="35" t="s">
        <v>40</v>
      </c>
      <c r="AX123" s="35" t="s">
        <v>41</v>
      </c>
      <c r="AY123" s="35" t="s">
        <v>49</v>
      </c>
      <c r="AZ123" s="34" t="s">
        <v>56</v>
      </c>
    </row>
    <row r="124" spans="48:52" ht="15" x14ac:dyDescent="0.25">
      <c r="AV124" s="33" t="s">
        <v>57</v>
      </c>
      <c r="AW124" s="35" t="s">
        <v>58</v>
      </c>
      <c r="AX124" s="35" t="s">
        <v>59</v>
      </c>
      <c r="AY124" s="35" t="s">
        <v>49</v>
      </c>
      <c r="AZ124" s="34" t="s">
        <v>60</v>
      </c>
    </row>
    <row r="125" spans="48:52" ht="15" x14ac:dyDescent="0.25">
      <c r="AV125" s="33" t="s">
        <v>61</v>
      </c>
      <c r="AW125" s="35" t="s">
        <v>40</v>
      </c>
      <c r="AX125" s="35" t="s">
        <v>41</v>
      </c>
      <c r="AY125" s="35" t="s">
        <v>49</v>
      </c>
      <c r="AZ125" s="34" t="s">
        <v>62</v>
      </c>
    </row>
    <row r="126" spans="48:52" ht="15" x14ac:dyDescent="0.25">
      <c r="AV126" s="65" t="s">
        <v>114</v>
      </c>
      <c r="AW126" s="66" t="s">
        <v>39</v>
      </c>
      <c r="AX126" s="66" t="s">
        <v>47</v>
      </c>
      <c r="AY126" s="66" t="s">
        <v>115</v>
      </c>
      <c r="AZ126" s="67" t="s">
        <v>116</v>
      </c>
    </row>
    <row r="127" spans="48:52" ht="15" x14ac:dyDescent="0.25">
      <c r="AV127" s="68" t="s">
        <v>146</v>
      </c>
      <c r="AW127" s="69" t="s">
        <v>39</v>
      </c>
      <c r="AX127" s="69" t="s">
        <v>147</v>
      </c>
      <c r="AY127" s="69" t="s">
        <v>51</v>
      </c>
      <c r="AZ127" s="70" t="s">
        <v>148</v>
      </c>
    </row>
    <row r="128" spans="48:52" ht="15" customHeight="1" x14ac:dyDescent="0.25">
      <c r="AV128" s="33" t="s">
        <v>117</v>
      </c>
      <c r="AW128" s="35" t="s">
        <v>39</v>
      </c>
      <c r="AX128" s="35" t="s">
        <v>47</v>
      </c>
      <c r="AY128" s="35" t="s">
        <v>51</v>
      </c>
      <c r="AZ128" s="34" t="s">
        <v>118</v>
      </c>
    </row>
    <row r="129" spans="48:52" ht="15" x14ac:dyDescent="0.25">
      <c r="AV129" s="33" t="s">
        <v>123</v>
      </c>
      <c r="AW129" s="35" t="s">
        <v>39</v>
      </c>
      <c r="AX129" s="35" t="s">
        <v>98</v>
      </c>
      <c r="AY129" s="35" t="s">
        <v>51</v>
      </c>
      <c r="AZ129" s="34" t="s">
        <v>124</v>
      </c>
    </row>
    <row r="130" spans="48:52" ht="15" x14ac:dyDescent="0.25">
      <c r="AV130" s="33" t="s">
        <v>121</v>
      </c>
      <c r="AW130" s="35" t="s">
        <v>39</v>
      </c>
      <c r="AX130" s="35" t="s">
        <v>98</v>
      </c>
      <c r="AY130" s="35" t="s">
        <v>51</v>
      </c>
      <c r="AZ130" s="34" t="s">
        <v>122</v>
      </c>
    </row>
    <row r="131" spans="48:52" ht="15" x14ac:dyDescent="0.25">
      <c r="AV131" s="33" t="s">
        <v>119</v>
      </c>
      <c r="AW131" s="35" t="s">
        <v>39</v>
      </c>
      <c r="AX131" s="35" t="s">
        <v>98</v>
      </c>
      <c r="AY131" s="35" t="s">
        <v>51</v>
      </c>
      <c r="AZ131" s="34" t="s">
        <v>120</v>
      </c>
    </row>
    <row r="132" spans="48:52" ht="15" customHeight="1" x14ac:dyDescent="0.25">
      <c r="AV132" s="33" t="s">
        <v>63</v>
      </c>
      <c r="AW132" s="35" t="s">
        <v>40</v>
      </c>
      <c r="AX132" s="35" t="s">
        <v>41</v>
      </c>
      <c r="AY132" s="35" t="s">
        <v>49</v>
      </c>
      <c r="AZ132" s="34" t="s">
        <v>64</v>
      </c>
    </row>
    <row r="133" spans="48:52" ht="15" x14ac:dyDescent="0.25">
      <c r="AV133" s="33" t="s">
        <v>65</v>
      </c>
      <c r="AW133" s="35" t="s">
        <v>42</v>
      </c>
      <c r="AX133" s="35" t="s">
        <v>43</v>
      </c>
      <c r="AY133" s="35" t="s">
        <v>49</v>
      </c>
      <c r="AZ133" s="34" t="s">
        <v>66</v>
      </c>
    </row>
    <row r="134" spans="48:52" ht="15" x14ac:dyDescent="0.25">
      <c r="AV134" s="33" t="s">
        <v>67</v>
      </c>
      <c r="AW134" s="35" t="s">
        <v>40</v>
      </c>
      <c r="AX134" s="35" t="s">
        <v>41</v>
      </c>
      <c r="AY134" s="35" t="s">
        <v>49</v>
      </c>
      <c r="AZ134" s="38">
        <v>0</v>
      </c>
    </row>
    <row r="135" spans="48:52" ht="15" x14ac:dyDescent="0.25">
      <c r="AV135" s="33" t="s">
        <v>68</v>
      </c>
      <c r="AW135" s="35" t="s">
        <v>42</v>
      </c>
      <c r="AX135" s="35" t="s">
        <v>43</v>
      </c>
      <c r="AY135" s="35" t="s">
        <v>49</v>
      </c>
      <c r="AZ135" s="34" t="s">
        <v>69</v>
      </c>
    </row>
    <row r="136" spans="48:52" ht="15" x14ac:dyDescent="0.25">
      <c r="AV136" s="33" t="s">
        <v>149</v>
      </c>
      <c r="AW136" s="35" t="s">
        <v>42</v>
      </c>
      <c r="AX136" s="35" t="s">
        <v>43</v>
      </c>
      <c r="AY136" s="35" t="s">
        <v>49</v>
      </c>
      <c r="AZ136" s="34" t="s">
        <v>150</v>
      </c>
    </row>
    <row r="137" spans="48:52" ht="15" x14ac:dyDescent="0.25">
      <c r="AV137" s="33" t="s">
        <v>142</v>
      </c>
      <c r="AW137" s="35" t="s">
        <v>42</v>
      </c>
      <c r="AX137" s="35" t="s">
        <v>43</v>
      </c>
      <c r="AY137" s="35" t="s">
        <v>49</v>
      </c>
      <c r="AZ137" s="34" t="s">
        <v>143</v>
      </c>
    </row>
    <row r="138" spans="48:52" ht="15" x14ac:dyDescent="0.2">
      <c r="AV138" s="62" t="s">
        <v>144</v>
      </c>
      <c r="AW138" s="64" t="s">
        <v>40</v>
      </c>
      <c r="AX138" s="64" t="s">
        <v>41</v>
      </c>
      <c r="AY138" s="64" t="s">
        <v>49</v>
      </c>
      <c r="AZ138" s="63" t="s">
        <v>145</v>
      </c>
    </row>
    <row r="139" spans="48:52" ht="15" x14ac:dyDescent="0.25">
      <c r="AV139" s="33" t="s">
        <v>70</v>
      </c>
      <c r="AW139" s="35" t="s">
        <v>48</v>
      </c>
      <c r="AX139" s="35" t="s">
        <v>43</v>
      </c>
      <c r="AY139" s="35" t="s">
        <v>49</v>
      </c>
      <c r="AZ139" s="34" t="s">
        <v>71</v>
      </c>
    </row>
    <row r="140" spans="48:52" ht="15" x14ac:dyDescent="0.25">
      <c r="AV140" s="33" t="s">
        <v>138</v>
      </c>
      <c r="AW140" s="35" t="s">
        <v>39</v>
      </c>
      <c r="AX140" s="35" t="s">
        <v>47</v>
      </c>
      <c r="AY140" s="35" t="s">
        <v>49</v>
      </c>
      <c r="AZ140" s="34" t="s">
        <v>139</v>
      </c>
    </row>
    <row r="141" spans="48:52" ht="15" x14ac:dyDescent="0.25">
      <c r="AV141" s="33" t="s">
        <v>72</v>
      </c>
      <c r="AW141" s="35" t="s">
        <v>40</v>
      </c>
      <c r="AX141" s="35" t="s">
        <v>41</v>
      </c>
      <c r="AY141" s="35" t="s">
        <v>49</v>
      </c>
      <c r="AZ141" s="34" t="s">
        <v>73</v>
      </c>
    </row>
    <row r="142" spans="48:52" ht="15" x14ac:dyDescent="0.25">
      <c r="AV142" s="33" t="s">
        <v>74</v>
      </c>
      <c r="AW142" s="35" t="s">
        <v>40</v>
      </c>
      <c r="AX142" s="35" t="s">
        <v>41</v>
      </c>
      <c r="AY142" s="35" t="s">
        <v>49</v>
      </c>
      <c r="AZ142" s="34" t="s">
        <v>75</v>
      </c>
    </row>
    <row r="143" spans="48:52" ht="15" x14ac:dyDescent="0.25">
      <c r="AV143" s="33" t="s">
        <v>76</v>
      </c>
      <c r="AW143" s="35" t="s">
        <v>42</v>
      </c>
      <c r="AX143" s="35" t="s">
        <v>43</v>
      </c>
      <c r="AY143" s="35" t="s">
        <v>49</v>
      </c>
      <c r="AZ143" s="34" t="s">
        <v>77</v>
      </c>
    </row>
    <row r="144" spans="48:52" ht="15" x14ac:dyDescent="0.25">
      <c r="AV144" s="33" t="s">
        <v>78</v>
      </c>
      <c r="AW144" s="35" t="s">
        <v>42</v>
      </c>
      <c r="AX144" s="35" t="s">
        <v>43</v>
      </c>
      <c r="AY144" s="35" t="s">
        <v>49</v>
      </c>
      <c r="AZ144" s="34" t="s">
        <v>79</v>
      </c>
    </row>
    <row r="145" spans="48:52" ht="15" x14ac:dyDescent="0.25">
      <c r="AV145" s="33" t="s">
        <v>80</v>
      </c>
      <c r="AW145" s="35" t="s">
        <v>42</v>
      </c>
      <c r="AX145" s="35" t="s">
        <v>43</v>
      </c>
      <c r="AY145" s="35" t="s">
        <v>49</v>
      </c>
      <c r="AZ145" s="34" t="s">
        <v>81</v>
      </c>
    </row>
    <row r="146" spans="48:52" ht="15" x14ac:dyDescent="0.25">
      <c r="AV146" s="33" t="s">
        <v>82</v>
      </c>
      <c r="AW146" s="35" t="s">
        <v>42</v>
      </c>
      <c r="AX146" s="35" t="s">
        <v>43</v>
      </c>
      <c r="AY146" s="35" t="s">
        <v>49</v>
      </c>
      <c r="AZ146" s="34" t="s">
        <v>83</v>
      </c>
    </row>
    <row r="147" spans="48:52" ht="15" x14ac:dyDescent="0.25">
      <c r="AV147" s="33" t="s">
        <v>84</v>
      </c>
      <c r="AW147" s="35" t="s">
        <v>42</v>
      </c>
      <c r="AX147" s="35" t="s">
        <v>43</v>
      </c>
      <c r="AY147" s="35" t="s">
        <v>49</v>
      </c>
      <c r="AZ147" s="34" t="s">
        <v>85</v>
      </c>
    </row>
    <row r="148" spans="48:52" ht="15" x14ac:dyDescent="0.25">
      <c r="AV148" s="33" t="s">
        <v>86</v>
      </c>
      <c r="AW148" s="35" t="s">
        <v>48</v>
      </c>
      <c r="AX148" s="35" t="s">
        <v>43</v>
      </c>
      <c r="AY148" s="35" t="s">
        <v>49</v>
      </c>
      <c r="AZ148" s="34" t="s">
        <v>87</v>
      </c>
    </row>
    <row r="149" spans="48:52" ht="15" x14ac:dyDescent="0.25">
      <c r="AV149" s="33" t="s">
        <v>137</v>
      </c>
      <c r="AW149" s="35" t="s">
        <v>39</v>
      </c>
      <c r="AX149" s="35" t="s">
        <v>98</v>
      </c>
      <c r="AY149" s="35" t="s">
        <v>49</v>
      </c>
      <c r="AZ149" s="34" t="s">
        <v>99</v>
      </c>
    </row>
    <row r="150" spans="48:52" ht="15" x14ac:dyDescent="0.25">
      <c r="AV150" s="33" t="s">
        <v>140</v>
      </c>
      <c r="AW150" s="35" t="s">
        <v>40</v>
      </c>
      <c r="AX150" s="35" t="s">
        <v>41</v>
      </c>
      <c r="AY150" s="35" t="s">
        <v>49</v>
      </c>
      <c r="AZ150" s="34" t="s">
        <v>125</v>
      </c>
    </row>
    <row r="151" spans="48:52" ht="15" x14ac:dyDescent="0.25">
      <c r="AV151" s="33" t="s">
        <v>88</v>
      </c>
      <c r="AW151" s="35" t="s">
        <v>48</v>
      </c>
      <c r="AX151" s="35" t="s">
        <v>43</v>
      </c>
      <c r="AY151" s="35" t="s">
        <v>49</v>
      </c>
      <c r="AZ151" s="34" t="s">
        <v>89</v>
      </c>
    </row>
    <row r="152" spans="48:52" ht="15" x14ac:dyDescent="0.25">
      <c r="AV152" s="33" t="s">
        <v>90</v>
      </c>
      <c r="AW152" s="35" t="s">
        <v>40</v>
      </c>
      <c r="AX152" s="35" t="s">
        <v>41</v>
      </c>
      <c r="AY152" s="35" t="s">
        <v>49</v>
      </c>
      <c r="AZ152" s="34" t="s">
        <v>91</v>
      </c>
    </row>
    <row r="153" spans="48:52" ht="15" x14ac:dyDescent="0.25">
      <c r="AV153" s="33" t="s">
        <v>92</v>
      </c>
      <c r="AW153" s="35" t="s">
        <v>40</v>
      </c>
      <c r="AX153" s="35" t="s">
        <v>41</v>
      </c>
      <c r="AY153" s="35" t="s">
        <v>49</v>
      </c>
      <c r="AZ153" s="34" t="s">
        <v>152</v>
      </c>
    </row>
    <row r="154" spans="48:52" ht="15" x14ac:dyDescent="0.25">
      <c r="AV154" s="33" t="s">
        <v>93</v>
      </c>
      <c r="AW154" s="35" t="s">
        <v>40</v>
      </c>
      <c r="AX154" s="35" t="s">
        <v>41</v>
      </c>
      <c r="AY154" s="35" t="s">
        <v>49</v>
      </c>
      <c r="AZ154" s="34" t="s">
        <v>151</v>
      </c>
    </row>
    <row r="155" spans="48:52" ht="15" x14ac:dyDescent="0.25">
      <c r="AV155" s="33" t="s">
        <v>94</v>
      </c>
      <c r="AW155" s="35" t="s">
        <v>40</v>
      </c>
      <c r="AX155" s="35" t="s">
        <v>44</v>
      </c>
      <c r="AY155" s="35" t="s">
        <v>49</v>
      </c>
      <c r="AZ155" s="34" t="s">
        <v>95</v>
      </c>
    </row>
    <row r="156" spans="48:52" ht="15" x14ac:dyDescent="0.25">
      <c r="AV156" s="33" t="s">
        <v>96</v>
      </c>
      <c r="AW156" s="35" t="s">
        <v>40</v>
      </c>
      <c r="AX156" s="35" t="s">
        <v>41</v>
      </c>
      <c r="AY156" s="35" t="s">
        <v>49</v>
      </c>
      <c r="AZ156" s="34" t="s">
        <v>97</v>
      </c>
    </row>
    <row r="157" spans="48:52" ht="13.9" customHeight="1" x14ac:dyDescent="0.25">
      <c r="AV157" s="33" t="s">
        <v>45</v>
      </c>
      <c r="AW157" s="31" t="s">
        <v>46</v>
      </c>
      <c r="AX157" s="31" t="s">
        <v>46</v>
      </c>
      <c r="AY157" s="31" t="s">
        <v>46</v>
      </c>
      <c r="AZ157" s="32" t="s">
        <v>46</v>
      </c>
    </row>
    <row r="163" spans="48:52" ht="15" x14ac:dyDescent="0.25">
      <c r="AV163" s="33"/>
      <c r="AW163" s="35"/>
      <c r="AX163" s="35"/>
      <c r="AY163" s="35"/>
      <c r="AZ163" s="34"/>
    </row>
    <row r="164" spans="48:52" ht="14.45" customHeight="1" x14ac:dyDescent="0.2"/>
    <row r="167" spans="48:52" x14ac:dyDescent="0.2">
      <c r="AV167" s="20"/>
      <c r="AW167" s="19"/>
      <c r="AX167" s="19"/>
      <c r="AY167" s="19"/>
      <c r="AZ167" s="71"/>
    </row>
    <row r="168" spans="48:52" ht="15" x14ac:dyDescent="0.25">
      <c r="AV168" s="33"/>
      <c r="AW168" s="35"/>
      <c r="AX168" s="35"/>
      <c r="AY168" s="35"/>
      <c r="AZ168" s="34"/>
    </row>
    <row r="169" spans="48:52" ht="15" x14ac:dyDescent="0.25">
      <c r="AV169" s="33"/>
      <c r="AW169" s="35"/>
      <c r="AX169" s="35"/>
      <c r="AY169" s="35"/>
      <c r="AZ169" s="34"/>
    </row>
    <row r="170" spans="48:52" ht="15" x14ac:dyDescent="0.25">
      <c r="AV170" s="33"/>
      <c r="AW170" s="35"/>
      <c r="AX170" s="35"/>
      <c r="AY170" s="35"/>
      <c r="AZ170" s="34"/>
    </row>
    <row r="171" spans="48:52" ht="15" x14ac:dyDescent="0.25">
      <c r="AV171" s="33"/>
      <c r="AW171" s="35"/>
      <c r="AX171" s="35"/>
      <c r="AY171" s="35"/>
      <c r="AZ171" s="34"/>
    </row>
    <row r="172" spans="48:52" ht="15" x14ac:dyDescent="0.25">
      <c r="AV172" s="33"/>
      <c r="AW172" s="35"/>
      <c r="AX172" s="35"/>
      <c r="AY172" s="35"/>
      <c r="AZ172" s="34"/>
    </row>
    <row r="174" spans="48:52" x14ac:dyDescent="0.2">
      <c r="AV174" s="53" t="s">
        <v>131</v>
      </c>
      <c r="AW174" s="53" t="s">
        <v>134</v>
      </c>
    </row>
    <row r="175" spans="48:52" x14ac:dyDescent="0.2">
      <c r="AV175" s="53" t="s">
        <v>132</v>
      </c>
      <c r="AW175" s="53" t="s">
        <v>135</v>
      </c>
    </row>
    <row r="176" spans="48:52" x14ac:dyDescent="0.2">
      <c r="AV176" s="53" t="s">
        <v>133</v>
      </c>
      <c r="AW176" s="53" t="s">
        <v>136</v>
      </c>
    </row>
    <row r="177" spans="48:52" ht="15" x14ac:dyDescent="0.25">
      <c r="AV177" s="33"/>
      <c r="AW177" s="35"/>
      <c r="AX177" s="35"/>
      <c r="AY177" s="35"/>
      <c r="AZ177" s="34"/>
    </row>
    <row r="178" spans="48:52" ht="15" x14ac:dyDescent="0.25">
      <c r="AV178" s="33"/>
      <c r="AW178" s="35"/>
      <c r="AX178" s="35"/>
      <c r="AY178" s="35"/>
      <c r="AZ178" s="34"/>
    </row>
    <row r="179" spans="48:52" ht="15" x14ac:dyDescent="0.25">
      <c r="AV179" s="33"/>
      <c r="AW179" s="35"/>
      <c r="AX179" s="35"/>
      <c r="AY179" s="35"/>
      <c r="AZ179" s="34"/>
    </row>
    <row r="180" spans="48:52" ht="15" x14ac:dyDescent="0.25">
      <c r="AV180" s="33"/>
      <c r="AW180" s="35"/>
      <c r="AX180" s="35"/>
      <c r="AY180" s="35"/>
      <c r="AZ180" s="34"/>
    </row>
    <row r="181" spans="48:52" ht="15" x14ac:dyDescent="0.25">
      <c r="AV181" s="33"/>
      <c r="AW181" s="35"/>
      <c r="AX181" s="35"/>
      <c r="AY181" s="35"/>
      <c r="AZ181" s="34"/>
    </row>
    <row r="182" spans="48:52" ht="15" x14ac:dyDescent="0.25">
      <c r="AV182" s="33"/>
      <c r="AW182" s="35"/>
      <c r="AX182" s="35"/>
      <c r="AY182" s="35"/>
      <c r="AZ182" s="34"/>
    </row>
    <row r="183" spans="48:52" ht="15" x14ac:dyDescent="0.25">
      <c r="AV183" s="33"/>
      <c r="AW183" s="35"/>
      <c r="AX183" s="35"/>
      <c r="AY183" s="35"/>
      <c r="AZ183" s="34"/>
    </row>
    <row r="184" spans="48:52" ht="15" x14ac:dyDescent="0.25">
      <c r="AV184" s="33"/>
      <c r="AW184" s="35"/>
      <c r="AX184" s="35"/>
      <c r="AY184" s="35"/>
      <c r="AZ184" s="34"/>
    </row>
    <row r="185" spans="48:52" ht="15" x14ac:dyDescent="0.25">
      <c r="AV185" s="33"/>
      <c r="AW185" s="35"/>
      <c r="AX185" s="35"/>
      <c r="AY185" s="35"/>
      <c r="AZ185" s="34"/>
    </row>
    <row r="186" spans="48:52" ht="15" x14ac:dyDescent="0.25">
      <c r="AV186" s="33"/>
      <c r="AW186" s="35"/>
      <c r="AX186" s="35"/>
      <c r="AY186" s="35"/>
      <c r="AZ186" s="34"/>
    </row>
    <row r="187" spans="48:52" ht="15" x14ac:dyDescent="0.25">
      <c r="AV187" s="33"/>
      <c r="AW187" s="35"/>
      <c r="AX187" s="35"/>
      <c r="AY187" s="35"/>
      <c r="AZ187" s="34"/>
    </row>
    <row r="188" spans="48:52" ht="15" x14ac:dyDescent="0.25">
      <c r="AV188" s="33"/>
      <c r="AW188" s="35"/>
      <c r="AX188" s="35"/>
      <c r="AY188" s="35"/>
      <c r="AZ188" s="34"/>
    </row>
    <row r="189" spans="48:52" ht="15" x14ac:dyDescent="0.25">
      <c r="AV189" s="33"/>
      <c r="AW189" s="35"/>
      <c r="AX189" s="35"/>
      <c r="AY189" s="35"/>
      <c r="AZ189" s="34"/>
    </row>
    <row r="190" spans="48:52" ht="15" x14ac:dyDescent="0.25">
      <c r="AV190" s="33"/>
      <c r="AW190" s="35"/>
      <c r="AX190" s="35"/>
      <c r="AY190" s="35"/>
      <c r="AZ190" s="34"/>
    </row>
  </sheetData>
  <protectedRanges>
    <protectedRange sqref="D14:G14 D13:F13 F12 D7:E12 F7:G11" name="Requestors Information"/>
    <protectedRange sqref="L14:O20" name="Office Use Only"/>
    <protectedRange sqref="A44:F45" name="Special Instructions"/>
    <protectedRange sqref="P45" name="S H"/>
    <protectedRange sqref="M50:O52 D50:G52" name="SPJ"/>
    <protectedRange sqref="A93" name="Comments"/>
    <protectedRange sqref="D24:N42 D61:N89" name="Product Information"/>
    <protectedRange sqref="D5:G5" name="Director Information"/>
    <protectedRange sqref="D16:G21" name="Vendor Information"/>
    <protectedRange sqref="B55:C55" name="Bid Selection"/>
  </protectedRanges>
  <mergeCells count="243">
    <mergeCell ref="A1:P1"/>
    <mergeCell ref="A2:P2"/>
    <mergeCell ref="A3:P3"/>
    <mergeCell ref="A4:C5"/>
    <mergeCell ref="I4:P4"/>
    <mergeCell ref="D5:G5"/>
    <mergeCell ref="J5:P5"/>
    <mergeCell ref="A6:C6"/>
    <mergeCell ref="I6:P7"/>
    <mergeCell ref="A7:C7"/>
    <mergeCell ref="A8:C9"/>
    <mergeCell ref="D8:G9"/>
    <mergeCell ref="I8:P8"/>
    <mergeCell ref="J9:K9"/>
    <mergeCell ref="L9:M9"/>
    <mergeCell ref="N9:O9"/>
    <mergeCell ref="A10:C10"/>
    <mergeCell ref="D10:E10"/>
    <mergeCell ref="J10:K10"/>
    <mergeCell ref="L10:M10"/>
    <mergeCell ref="N10:O10"/>
    <mergeCell ref="A11:C11"/>
    <mergeCell ref="D11:E11"/>
    <mergeCell ref="J11:K11"/>
    <mergeCell ref="L11:M11"/>
    <mergeCell ref="N11:O11"/>
    <mergeCell ref="A13:C13"/>
    <mergeCell ref="D13:E13"/>
    <mergeCell ref="I13:P13"/>
    <mergeCell ref="A14:G14"/>
    <mergeCell ref="I14:K14"/>
    <mergeCell ref="L14:P14"/>
    <mergeCell ref="A12:C12"/>
    <mergeCell ref="D12:E12"/>
    <mergeCell ref="F12:G12"/>
    <mergeCell ref="J12:K12"/>
    <mergeCell ref="L12:M12"/>
    <mergeCell ref="N12:O12"/>
    <mergeCell ref="A17:C17"/>
    <mergeCell ref="D17:G17"/>
    <mergeCell ref="I17:K17"/>
    <mergeCell ref="L17:P17"/>
    <mergeCell ref="A18:C18"/>
    <mergeCell ref="D18:G18"/>
    <mergeCell ref="I18:K18"/>
    <mergeCell ref="L18:P18"/>
    <mergeCell ref="A15:G15"/>
    <mergeCell ref="I15:K15"/>
    <mergeCell ref="L15:P15"/>
    <mergeCell ref="A16:C16"/>
    <mergeCell ref="D16:G16"/>
    <mergeCell ref="I16:K16"/>
    <mergeCell ref="L16:P16"/>
    <mergeCell ref="A21:C21"/>
    <mergeCell ref="D21:G21"/>
    <mergeCell ref="I21:P21"/>
    <mergeCell ref="A22:P22"/>
    <mergeCell ref="C23:D23"/>
    <mergeCell ref="E23:L23"/>
    <mergeCell ref="M23:O23"/>
    <mergeCell ref="A19:C19"/>
    <mergeCell ref="D19:G19"/>
    <mergeCell ref="I19:K19"/>
    <mergeCell ref="L19:P19"/>
    <mergeCell ref="A20:C20"/>
    <mergeCell ref="D20:G20"/>
    <mergeCell ref="I20:K20"/>
    <mergeCell ref="L20:P20"/>
    <mergeCell ref="C26:D26"/>
    <mergeCell ref="E26:L26"/>
    <mergeCell ref="M26:O26"/>
    <mergeCell ref="C27:D27"/>
    <mergeCell ref="E27:L27"/>
    <mergeCell ref="M27:O27"/>
    <mergeCell ref="C24:D24"/>
    <mergeCell ref="E24:L24"/>
    <mergeCell ref="M24:O24"/>
    <mergeCell ref="C25:D25"/>
    <mergeCell ref="E25:L25"/>
    <mergeCell ref="M25:O25"/>
    <mergeCell ref="C30:D30"/>
    <mergeCell ref="E30:L30"/>
    <mergeCell ref="M30:O30"/>
    <mergeCell ref="C31:D31"/>
    <mergeCell ref="E31:L31"/>
    <mergeCell ref="M31:O31"/>
    <mergeCell ref="C28:D28"/>
    <mergeCell ref="E28:L28"/>
    <mergeCell ref="M28:O28"/>
    <mergeCell ref="C29:D29"/>
    <mergeCell ref="E29:L29"/>
    <mergeCell ref="M29:O29"/>
    <mergeCell ref="C34:D34"/>
    <mergeCell ref="E34:L34"/>
    <mergeCell ref="M34:O34"/>
    <mergeCell ref="C35:D35"/>
    <mergeCell ref="E35:L35"/>
    <mergeCell ref="M35:O35"/>
    <mergeCell ref="C32:D32"/>
    <mergeCell ref="E32:L32"/>
    <mergeCell ref="M32:O32"/>
    <mergeCell ref="C33:D33"/>
    <mergeCell ref="E33:L33"/>
    <mergeCell ref="M33:O33"/>
    <mergeCell ref="C38:D38"/>
    <mergeCell ref="E38:L38"/>
    <mergeCell ref="M38:O38"/>
    <mergeCell ref="C39:D39"/>
    <mergeCell ref="E39:L39"/>
    <mergeCell ref="M39:O39"/>
    <mergeCell ref="C36:D36"/>
    <mergeCell ref="E36:L36"/>
    <mergeCell ref="M36:O36"/>
    <mergeCell ref="C37:D37"/>
    <mergeCell ref="E37:L37"/>
    <mergeCell ref="M37:O37"/>
    <mergeCell ref="C42:D42"/>
    <mergeCell ref="E42:L42"/>
    <mergeCell ref="M42:O42"/>
    <mergeCell ref="E43:J43"/>
    <mergeCell ref="K43:O43"/>
    <mergeCell ref="A44:J45"/>
    <mergeCell ref="K44:O44"/>
    <mergeCell ref="K45:O45"/>
    <mergeCell ref="C40:D40"/>
    <mergeCell ref="E40:L40"/>
    <mergeCell ref="M40:O40"/>
    <mergeCell ref="C41:D41"/>
    <mergeCell ref="E41:L41"/>
    <mergeCell ref="M41:O41"/>
    <mergeCell ref="A51:B51"/>
    <mergeCell ref="C51:H51"/>
    <mergeCell ref="I51:K51"/>
    <mergeCell ref="L51:O51"/>
    <mergeCell ref="A52:B52"/>
    <mergeCell ref="C52:H52"/>
    <mergeCell ref="I52:K52"/>
    <mergeCell ref="L52:O52"/>
    <mergeCell ref="A46:J46"/>
    <mergeCell ref="K46:O46"/>
    <mergeCell ref="A47:P47"/>
    <mergeCell ref="A48:P48"/>
    <mergeCell ref="A49:P49"/>
    <mergeCell ref="A50:B50"/>
    <mergeCell ref="C50:H50"/>
    <mergeCell ref="I50:K50"/>
    <mergeCell ref="L50:O50"/>
    <mergeCell ref="C60:D60"/>
    <mergeCell ref="E60:L60"/>
    <mergeCell ref="M60:O60"/>
    <mergeCell ref="C61:D61"/>
    <mergeCell ref="E61:L61"/>
    <mergeCell ref="M61:O61"/>
    <mergeCell ref="A54:P54"/>
    <mergeCell ref="D55:P57"/>
    <mergeCell ref="D58:P58"/>
    <mergeCell ref="C59:D59"/>
    <mergeCell ref="E59:L59"/>
    <mergeCell ref="M59:O59"/>
    <mergeCell ref="C64:D64"/>
    <mergeCell ref="E64:L64"/>
    <mergeCell ref="M64:O64"/>
    <mergeCell ref="C65:D65"/>
    <mergeCell ref="E65:L65"/>
    <mergeCell ref="M65:O65"/>
    <mergeCell ref="C62:D62"/>
    <mergeCell ref="E62:L62"/>
    <mergeCell ref="M62:O62"/>
    <mergeCell ref="C63:D63"/>
    <mergeCell ref="E63:L63"/>
    <mergeCell ref="M63:O63"/>
    <mergeCell ref="C68:D68"/>
    <mergeCell ref="E68:L68"/>
    <mergeCell ref="M68:O68"/>
    <mergeCell ref="C69:D69"/>
    <mergeCell ref="E69:L69"/>
    <mergeCell ref="M69:O69"/>
    <mergeCell ref="C66:D66"/>
    <mergeCell ref="E66:L66"/>
    <mergeCell ref="M66:O66"/>
    <mergeCell ref="C67:D67"/>
    <mergeCell ref="E67:L67"/>
    <mergeCell ref="M67:O67"/>
    <mergeCell ref="C75:D75"/>
    <mergeCell ref="E75:L75"/>
    <mergeCell ref="M75:O75"/>
    <mergeCell ref="C76:D76"/>
    <mergeCell ref="E76:L76"/>
    <mergeCell ref="M76:O76"/>
    <mergeCell ref="C70:D70"/>
    <mergeCell ref="E70:L70"/>
    <mergeCell ref="M70:O70"/>
    <mergeCell ref="C71:D71"/>
    <mergeCell ref="E71:L71"/>
    <mergeCell ref="M71:O71"/>
    <mergeCell ref="C79:D79"/>
    <mergeCell ref="E79:L79"/>
    <mergeCell ref="M79:O79"/>
    <mergeCell ref="C80:D80"/>
    <mergeCell ref="E80:L80"/>
    <mergeCell ref="M80:O80"/>
    <mergeCell ref="C77:D77"/>
    <mergeCell ref="E77:L77"/>
    <mergeCell ref="M77:O77"/>
    <mergeCell ref="C78:D78"/>
    <mergeCell ref="E78:L78"/>
    <mergeCell ref="M78:O78"/>
    <mergeCell ref="C83:D83"/>
    <mergeCell ref="E83:L83"/>
    <mergeCell ref="M83:O83"/>
    <mergeCell ref="C84:D84"/>
    <mergeCell ref="E84:L84"/>
    <mergeCell ref="M84:O84"/>
    <mergeCell ref="C81:D81"/>
    <mergeCell ref="E81:L81"/>
    <mergeCell ref="M81:O81"/>
    <mergeCell ref="C82:D82"/>
    <mergeCell ref="E82:L82"/>
    <mergeCell ref="M82:O82"/>
    <mergeCell ref="C87:D87"/>
    <mergeCell ref="E87:L87"/>
    <mergeCell ref="M87:O87"/>
    <mergeCell ref="C88:D88"/>
    <mergeCell ref="E88:L88"/>
    <mergeCell ref="M88:O88"/>
    <mergeCell ref="C85:D85"/>
    <mergeCell ref="E85:L85"/>
    <mergeCell ref="M85:O85"/>
    <mergeCell ref="C86:D86"/>
    <mergeCell ref="E86:L86"/>
    <mergeCell ref="M86:O86"/>
    <mergeCell ref="C92:P92"/>
    <mergeCell ref="A93:P94"/>
    <mergeCell ref="AW96:AX96"/>
    <mergeCell ref="AW109:AX109"/>
    <mergeCell ref="AW110:AX110"/>
    <mergeCell ref="AW111:AX111"/>
    <mergeCell ref="C89:D89"/>
    <mergeCell ref="E89:L89"/>
    <mergeCell ref="M89:O89"/>
    <mergeCell ref="D90:I90"/>
    <mergeCell ref="K90:O90"/>
    <mergeCell ref="D91:P91"/>
  </mergeCells>
  <dataValidations count="3">
    <dataValidation type="list" showInputMessage="1" showErrorMessage="1" sqref="D11:E12" xr:uid="{00000000-0002-0000-0000-000000000000}">
      <formula1>$AV$118:$AV$172</formula1>
    </dataValidation>
    <dataValidation type="list" allowBlank="1" showInputMessage="1" showErrorMessage="1" sqref="D13 L19:P20" xr:uid="{00000000-0002-0000-0000-000001000000}">
      <formula1>$AV$113:$AV$114</formula1>
    </dataValidation>
    <dataValidation showInputMessage="1" showErrorMessage="1" sqref="F12 F10:G11" xr:uid="{00000000-0002-0000-0000-000002000000}"/>
  </dataValidations>
  <printOptions horizontalCentered="1"/>
  <pageMargins left="0" right="0" top="1" bottom="0.65" header="0.05" footer="0.25"/>
  <pageSetup scale="98" orientation="portrait" blackAndWhite="1" r:id="rId1"/>
  <headerFooter>
    <oddHeader>&amp;C&amp;D</oddHeader>
    <oddFooter>&amp;LVersion 2.2&amp;C&amp;A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28575</xdr:rowOff>
                  </from>
                  <to>
                    <xdr:col>3</xdr:col>
                    <xdr:colOff>133350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85725</xdr:rowOff>
                  </from>
                  <to>
                    <xdr:col>3</xdr:col>
                    <xdr:colOff>133350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15</xdr:col>
                    <xdr:colOff>104775</xdr:colOff>
                    <xdr:row>49</xdr:row>
                    <xdr:rowOff>19050</xdr:rowOff>
                  </from>
                  <to>
                    <xdr:col>15</xdr:col>
                    <xdr:colOff>609600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104775</xdr:colOff>
                    <xdr:row>51</xdr:row>
                    <xdr:rowOff>19050</xdr:rowOff>
                  </from>
                  <to>
                    <xdr:col>15</xdr:col>
                    <xdr:colOff>609600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104775</xdr:colOff>
                    <xdr:row>50</xdr:row>
                    <xdr:rowOff>19050</xdr:rowOff>
                  </from>
                  <to>
                    <xdr:col>15</xdr:col>
                    <xdr:colOff>609600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189"/>
  <sheetViews>
    <sheetView tabSelected="1" topLeftCell="A22" zoomScale="115" zoomScaleNormal="115" workbookViewId="0">
      <selection activeCell="T2" sqref="T2"/>
    </sheetView>
  </sheetViews>
  <sheetFormatPr defaultColWidth="9.140625" defaultRowHeight="14.25" x14ac:dyDescent="0.2"/>
  <cols>
    <col min="1" max="2" width="6.7109375" style="14" customWidth="1"/>
    <col min="3" max="3" width="4.7109375" style="14" customWidth="1"/>
    <col min="4" max="4" width="12.7109375" style="14" customWidth="1"/>
    <col min="5" max="5" width="6.7109375" style="14" customWidth="1"/>
    <col min="6" max="6" width="2.7109375" style="14" customWidth="1"/>
    <col min="7" max="7" width="10.7109375" style="14" customWidth="1"/>
    <col min="8" max="8" width="2.28515625" style="14" customWidth="1"/>
    <col min="9" max="9" width="8.7109375" style="14" customWidth="1"/>
    <col min="10" max="10" width="6.7109375" style="14" customWidth="1"/>
    <col min="11" max="11" width="2.7109375" style="14" customWidth="1"/>
    <col min="12" max="13" width="4.7109375" style="14" customWidth="1"/>
    <col min="14" max="14" width="2.7109375" style="14" customWidth="1"/>
    <col min="15" max="15" width="6.7109375" style="14" customWidth="1"/>
    <col min="16" max="16" width="12.85546875" style="14" customWidth="1"/>
    <col min="17" max="18" width="1.7109375" style="14" customWidth="1"/>
    <col min="19" max="47" width="9.140625" style="14"/>
    <col min="48" max="48" width="28.85546875" style="14" customWidth="1"/>
    <col min="49" max="57" width="25.7109375" style="14" customWidth="1"/>
    <col min="58" max="16384" width="9.140625" style="15"/>
  </cols>
  <sheetData>
    <row r="1" spans="1:18" ht="30" customHeight="1" x14ac:dyDescent="0.2">
      <c r="A1" s="193" t="s">
        <v>300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8" ht="30" customHeight="1" thickBot="1" x14ac:dyDescent="0.25">
      <c r="A2" s="194" t="s">
        <v>297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ht="21" thickBot="1" x14ac:dyDescent="0.25">
      <c r="A3" s="195" t="s">
        <v>299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8" ht="20.100000000000001" customHeight="1" thickBot="1" x14ac:dyDescent="0.25">
      <c r="A4" s="197" t="s">
        <v>298</v>
      </c>
      <c r="B4" s="197"/>
      <c r="C4" s="197"/>
      <c r="I4" s="198" t="s">
        <v>0</v>
      </c>
      <c r="J4" s="199"/>
      <c r="K4" s="199"/>
      <c r="L4" s="199"/>
      <c r="M4" s="199"/>
      <c r="N4" s="199"/>
      <c r="O4" s="199"/>
      <c r="P4" s="200"/>
    </row>
    <row r="5" spans="1:18" ht="20.100000000000001" customHeight="1" x14ac:dyDescent="0.2">
      <c r="A5" s="197"/>
      <c r="B5" s="197"/>
      <c r="C5" s="197"/>
      <c r="D5" s="201"/>
      <c r="E5" s="201"/>
      <c r="F5" s="201"/>
      <c r="G5" s="201"/>
      <c r="I5" s="54" t="s">
        <v>1</v>
      </c>
      <c r="J5" s="191"/>
      <c r="K5" s="191"/>
      <c r="L5" s="191"/>
      <c r="M5" s="191"/>
      <c r="N5" s="191"/>
      <c r="O5" s="191"/>
      <c r="P5" s="192"/>
      <c r="R5" s="16"/>
    </row>
    <row r="6" spans="1:18" ht="9.9499999999999993" customHeight="1" x14ac:dyDescent="0.2">
      <c r="A6" s="184"/>
      <c r="B6" s="184"/>
      <c r="C6" s="184"/>
      <c r="D6" s="1" t="s">
        <v>2</v>
      </c>
      <c r="E6" s="17"/>
      <c r="F6" s="17"/>
      <c r="G6" s="2" t="s">
        <v>3</v>
      </c>
      <c r="I6" s="185"/>
      <c r="J6" s="186"/>
      <c r="K6" s="186"/>
      <c r="L6" s="186"/>
      <c r="M6" s="186"/>
      <c r="N6" s="186"/>
      <c r="O6" s="186"/>
      <c r="P6" s="187"/>
    </row>
    <row r="7" spans="1:18" ht="15" customHeight="1" x14ac:dyDescent="0.2">
      <c r="A7" s="173" t="s">
        <v>4</v>
      </c>
      <c r="B7" s="173"/>
      <c r="C7" s="173"/>
      <c r="D7" s="75"/>
      <c r="E7" s="75"/>
      <c r="F7" s="75"/>
      <c r="G7" s="75"/>
      <c r="I7" s="185"/>
      <c r="J7" s="186"/>
      <c r="K7" s="186"/>
      <c r="L7" s="186"/>
      <c r="M7" s="186"/>
      <c r="N7" s="186"/>
      <c r="O7" s="186"/>
      <c r="P7" s="187"/>
    </row>
    <row r="8" spans="1:18" ht="16.5" customHeight="1" x14ac:dyDescent="0.2">
      <c r="A8" s="9" t="s">
        <v>5</v>
      </c>
      <c r="B8" s="9"/>
      <c r="C8" s="9"/>
      <c r="D8" s="100"/>
      <c r="E8" s="100"/>
      <c r="F8" s="100"/>
      <c r="G8" s="100"/>
      <c r="I8" s="54" t="s">
        <v>6</v>
      </c>
      <c r="J8" s="191" t="s">
        <v>7</v>
      </c>
      <c r="K8" s="191"/>
      <c r="L8" s="191" t="s">
        <v>8</v>
      </c>
      <c r="M8" s="191"/>
      <c r="N8" s="191" t="s">
        <v>9</v>
      </c>
      <c r="O8" s="191"/>
      <c r="P8" s="55" t="s">
        <v>10</v>
      </c>
    </row>
    <row r="9" spans="1:18" ht="15" customHeight="1" x14ac:dyDescent="0.2">
      <c r="A9" s="173" t="s">
        <v>11</v>
      </c>
      <c r="B9" s="173"/>
      <c r="C9" s="173"/>
      <c r="D9" s="183"/>
      <c r="E9" s="183"/>
      <c r="F9" s="18"/>
      <c r="G9" s="94">
        <v>0</v>
      </c>
      <c r="I9" s="56" t="str">
        <f>IF(ISBLANK($D$9),"",VLOOKUP($D$9,$AV$117:$AZ$189,2,FALSE))</f>
        <v/>
      </c>
      <c r="J9" s="181" t="str">
        <f>IF(ISBLANK($D$9),"",VLOOKUP($D$9,$AV$117:$AZ$189,3,FALSE))</f>
        <v/>
      </c>
      <c r="K9" s="181"/>
      <c r="L9" s="181" t="str">
        <f>IF(ISBLANK($D$9),"",VLOOKUP($D$9,$AV$117:$AZ$189,4,FALSE))</f>
        <v/>
      </c>
      <c r="M9" s="181"/>
      <c r="N9" s="182">
        <v>331000</v>
      </c>
      <c r="O9" s="182"/>
      <c r="P9" s="57" t="str">
        <f>IF(ISBLANK($D$9),"",VLOOKUP($D$9,$AV$117:$AZ$189,5,FALSE))</f>
        <v/>
      </c>
    </row>
    <row r="10" spans="1:18" ht="15" customHeight="1" x14ac:dyDescent="0.2">
      <c r="A10" s="173" t="s">
        <v>12</v>
      </c>
      <c r="B10" s="173"/>
      <c r="C10" s="173"/>
      <c r="D10" s="179"/>
      <c r="E10" s="179"/>
      <c r="F10" s="42"/>
      <c r="G10" s="91">
        <v>0</v>
      </c>
      <c r="I10" s="56" t="str">
        <f>IF(ISBLANK($D$10),"",VLOOKUP($D$10,$AV$117:$AZ$189,2,FALSE))</f>
        <v/>
      </c>
      <c r="J10" s="181" t="str">
        <f>IF(ISBLANK($D$10),"",VLOOKUP($D$10,$AV$117:$AZ$189,3,FALSE))</f>
        <v/>
      </c>
      <c r="K10" s="181"/>
      <c r="L10" s="181" t="str">
        <f>IF(ISBLANK($D$10),"",VLOOKUP($D$10,$AV$117:$AZ$189,4,FALSE))</f>
        <v/>
      </c>
      <c r="M10" s="181"/>
      <c r="N10" s="182"/>
      <c r="O10" s="182"/>
      <c r="P10" s="57" t="str">
        <f>IF(ISBLANK($D$10),"",VLOOKUP($D$10,$AV$117:$AZ$189,5,FALSE))</f>
        <v/>
      </c>
    </row>
    <row r="11" spans="1:18" ht="15" customHeight="1" x14ac:dyDescent="0.2">
      <c r="A11" s="173" t="s">
        <v>13</v>
      </c>
      <c r="B11" s="173"/>
      <c r="C11" s="173"/>
      <c r="D11" s="179"/>
      <c r="E11" s="179"/>
      <c r="F11" s="180">
        <v>0</v>
      </c>
      <c r="G11" s="180"/>
      <c r="I11" s="56" t="str">
        <f>IF(ISBLANK($D$11),"",VLOOKUP($D$11,$AV$117:$AZ$189,2,FALSE))</f>
        <v/>
      </c>
      <c r="J11" s="181" t="str">
        <f>IF(ISBLANK($D$11),"",VLOOKUP($D$11,$AV$117:$AZ$189,3,FALSE))</f>
        <v/>
      </c>
      <c r="K11" s="181"/>
      <c r="L11" s="181" t="str">
        <f>IF(ISBLANK($D$11),"",VLOOKUP($D$11,$AV$117:$AZ$189,4,FALSE))</f>
        <v/>
      </c>
      <c r="M11" s="181"/>
      <c r="N11" s="182"/>
      <c r="O11" s="182"/>
      <c r="P11" s="57" t="str">
        <f>IF(ISBLANK($D$11),"",VLOOKUP($D$11,$AV$117:$AZ$189,5,FALSE))</f>
        <v/>
      </c>
    </row>
    <row r="12" spans="1:18" ht="15" customHeight="1" x14ac:dyDescent="0.2">
      <c r="A12" s="173" t="s">
        <v>35</v>
      </c>
      <c r="B12" s="173"/>
      <c r="C12" s="173"/>
      <c r="D12" s="171"/>
      <c r="E12" s="171"/>
      <c r="F12" s="92"/>
      <c r="G12" s="93">
        <f>SUM(G9:G11)</f>
        <v>0</v>
      </c>
      <c r="I12" s="174"/>
      <c r="J12" s="175"/>
      <c r="K12" s="175"/>
      <c r="L12" s="175"/>
      <c r="M12" s="175"/>
      <c r="N12" s="175"/>
      <c r="O12" s="175"/>
      <c r="P12" s="176"/>
    </row>
    <row r="13" spans="1:18" ht="15" customHeight="1" x14ac:dyDescent="0.2">
      <c r="A13" s="112"/>
      <c r="B13" s="112"/>
      <c r="C13" s="112"/>
      <c r="D13" s="112"/>
      <c r="E13" s="112"/>
      <c r="F13" s="112"/>
      <c r="G13" s="112"/>
      <c r="H13" s="19"/>
      <c r="I13" s="164" t="s">
        <v>126</v>
      </c>
      <c r="J13" s="112"/>
      <c r="K13" s="112"/>
      <c r="L13" s="177" t="s">
        <v>156</v>
      </c>
      <c r="M13" s="177"/>
      <c r="N13" s="177"/>
      <c r="O13" s="177"/>
      <c r="P13" s="178"/>
    </row>
    <row r="14" spans="1:18" ht="15" customHeight="1" x14ac:dyDescent="0.2">
      <c r="A14" s="114" t="s">
        <v>14</v>
      </c>
      <c r="B14" s="114"/>
      <c r="C14" s="114"/>
      <c r="D14" s="114"/>
      <c r="E14" s="114"/>
      <c r="F14" s="114"/>
      <c r="G14" s="114"/>
      <c r="I14" s="164" t="s">
        <v>15</v>
      </c>
      <c r="J14" s="112"/>
      <c r="K14" s="112"/>
      <c r="L14" s="168" t="s">
        <v>156</v>
      </c>
      <c r="M14" s="168"/>
      <c r="N14" s="168"/>
      <c r="O14" s="168"/>
      <c r="P14" s="169"/>
    </row>
    <row r="15" spans="1:18" ht="15" customHeight="1" x14ac:dyDescent="0.2">
      <c r="A15" s="112" t="s">
        <v>16</v>
      </c>
      <c r="B15" s="112"/>
      <c r="C15" s="112"/>
      <c r="D15" s="170" t="s">
        <v>156</v>
      </c>
      <c r="E15" s="170"/>
      <c r="F15" s="170"/>
      <c r="G15" s="170"/>
      <c r="I15" s="164" t="s">
        <v>17</v>
      </c>
      <c r="J15" s="112"/>
      <c r="K15" s="112"/>
      <c r="L15" s="171" t="s">
        <v>156</v>
      </c>
      <c r="M15" s="171"/>
      <c r="N15" s="171"/>
      <c r="O15" s="171"/>
      <c r="P15" s="172"/>
    </row>
    <row r="16" spans="1:18" ht="15" customHeight="1" x14ac:dyDescent="0.2">
      <c r="A16" s="112" t="s">
        <v>18</v>
      </c>
      <c r="B16" s="112"/>
      <c r="C16" s="112"/>
      <c r="D16" s="167"/>
      <c r="E16" s="167"/>
      <c r="F16" s="167"/>
      <c r="G16" s="167"/>
      <c r="I16" s="164" t="s">
        <v>19</v>
      </c>
      <c r="J16" s="112"/>
      <c r="K16" s="112"/>
      <c r="L16" s="165" t="s">
        <v>156</v>
      </c>
      <c r="M16" s="165"/>
      <c r="N16" s="165"/>
      <c r="O16" s="165"/>
      <c r="P16" s="166"/>
    </row>
    <row r="17" spans="1:16" ht="15" customHeight="1" x14ac:dyDescent="0.2">
      <c r="A17" s="112" t="s">
        <v>20</v>
      </c>
      <c r="B17" s="112"/>
      <c r="C17" s="112"/>
      <c r="D17" s="167" t="s">
        <v>156</v>
      </c>
      <c r="E17" s="167"/>
      <c r="F17" s="167"/>
      <c r="G17" s="167"/>
      <c r="I17" s="164" t="s">
        <v>127</v>
      </c>
      <c r="J17" s="112"/>
      <c r="K17" s="112"/>
      <c r="L17" s="165"/>
      <c r="M17" s="165"/>
      <c r="N17" s="165"/>
      <c r="O17" s="165"/>
      <c r="P17" s="166"/>
    </row>
    <row r="18" spans="1:16" ht="15" customHeight="1" x14ac:dyDescent="0.2">
      <c r="A18" s="112" t="s">
        <v>21</v>
      </c>
      <c r="B18" s="112"/>
      <c r="C18" s="112"/>
      <c r="D18" s="163"/>
      <c r="E18" s="163"/>
      <c r="F18" s="163"/>
      <c r="G18" s="163"/>
      <c r="I18" s="164" t="s">
        <v>128</v>
      </c>
      <c r="J18" s="112"/>
      <c r="K18" s="112"/>
      <c r="L18" s="165"/>
      <c r="M18" s="165"/>
      <c r="N18" s="165"/>
      <c r="O18" s="165"/>
      <c r="P18" s="166"/>
    </row>
    <row r="19" spans="1:16" ht="15" customHeight="1" x14ac:dyDescent="0.2">
      <c r="A19" s="112" t="s">
        <v>22</v>
      </c>
      <c r="B19" s="112"/>
      <c r="C19" s="112"/>
      <c r="D19" s="167"/>
      <c r="E19" s="167"/>
      <c r="F19" s="167"/>
      <c r="G19" s="167"/>
      <c r="I19" s="164" t="s">
        <v>129</v>
      </c>
      <c r="J19" s="112"/>
      <c r="K19" s="112"/>
      <c r="L19" s="165"/>
      <c r="M19" s="165"/>
      <c r="N19" s="165"/>
      <c r="O19" s="165"/>
      <c r="P19" s="166"/>
    </row>
    <row r="20" spans="1:16" ht="15" customHeight="1" thickBot="1" x14ac:dyDescent="0.25">
      <c r="A20" s="112" t="s">
        <v>23</v>
      </c>
      <c r="B20" s="112"/>
      <c r="C20" s="112"/>
      <c r="D20" s="155"/>
      <c r="E20" s="155"/>
      <c r="F20" s="155"/>
      <c r="G20" s="155"/>
      <c r="I20" s="156"/>
      <c r="J20" s="157"/>
      <c r="K20" s="157"/>
      <c r="L20" s="157"/>
      <c r="M20" s="157"/>
      <c r="N20" s="157"/>
      <c r="O20" s="157"/>
      <c r="P20" s="158"/>
    </row>
    <row r="21" spans="1:16" ht="13.5" customHeight="1" x14ac:dyDescent="0.2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1:16" ht="15" customHeight="1" thickBot="1" x14ac:dyDescent="0.25">
      <c r="A22" s="98" t="s">
        <v>24</v>
      </c>
      <c r="B22" s="98" t="s">
        <v>25</v>
      </c>
      <c r="C22" s="160" t="s">
        <v>26</v>
      </c>
      <c r="D22" s="161"/>
      <c r="E22" s="160" t="s">
        <v>27</v>
      </c>
      <c r="F22" s="162"/>
      <c r="G22" s="162"/>
      <c r="H22" s="162"/>
      <c r="I22" s="162"/>
      <c r="J22" s="162"/>
      <c r="K22" s="162"/>
      <c r="L22" s="161"/>
      <c r="M22" s="160" t="s">
        <v>28</v>
      </c>
      <c r="N22" s="162"/>
      <c r="O22" s="161"/>
      <c r="P22" s="99" t="s">
        <v>29</v>
      </c>
    </row>
    <row r="23" spans="1:16" ht="15" customHeight="1" thickTop="1" x14ac:dyDescent="0.2">
      <c r="A23" s="95">
        <v>0</v>
      </c>
      <c r="B23" s="96" t="s">
        <v>155</v>
      </c>
      <c r="C23" s="147"/>
      <c r="D23" s="148"/>
      <c r="E23" s="149" t="s">
        <v>156</v>
      </c>
      <c r="F23" s="150"/>
      <c r="G23" s="150"/>
      <c r="H23" s="150"/>
      <c r="I23" s="150"/>
      <c r="J23" s="150"/>
      <c r="K23" s="150"/>
      <c r="L23" s="151"/>
      <c r="M23" s="152">
        <v>0</v>
      </c>
      <c r="N23" s="153"/>
      <c r="O23" s="154"/>
      <c r="P23" s="97">
        <f>IF(ISBLANK(M23),"",PRODUCT(M23,A23))</f>
        <v>0</v>
      </c>
    </row>
    <row r="24" spans="1:16" ht="15" customHeight="1" x14ac:dyDescent="0.2">
      <c r="A24" s="4"/>
      <c r="B24" s="5"/>
      <c r="C24" s="130"/>
      <c r="D24" s="131"/>
      <c r="E24" s="132"/>
      <c r="F24" s="133"/>
      <c r="G24" s="133"/>
      <c r="H24" s="133"/>
      <c r="I24" s="133"/>
      <c r="J24" s="133"/>
      <c r="K24" s="133"/>
      <c r="L24" s="134"/>
      <c r="M24" s="135"/>
      <c r="N24" s="136"/>
      <c r="O24" s="137"/>
      <c r="P24" s="6" t="str">
        <f t="shared" ref="P24:P41" si="0">IF(ISBLANK(M24),"",PRODUCT(M24,A24))</f>
        <v/>
      </c>
    </row>
    <row r="25" spans="1:16" ht="15" customHeight="1" x14ac:dyDescent="0.2">
      <c r="A25" s="4"/>
      <c r="B25" s="5"/>
      <c r="C25" s="130"/>
      <c r="D25" s="131"/>
      <c r="E25" s="146"/>
      <c r="F25" s="133"/>
      <c r="G25" s="133"/>
      <c r="H25" s="133"/>
      <c r="I25" s="133"/>
      <c r="J25" s="133"/>
      <c r="K25" s="133"/>
      <c r="L25" s="134"/>
      <c r="M25" s="135"/>
      <c r="N25" s="136"/>
      <c r="O25" s="137"/>
      <c r="P25" s="6" t="str">
        <f t="shared" si="0"/>
        <v/>
      </c>
    </row>
    <row r="26" spans="1:16" ht="15" customHeight="1" x14ac:dyDescent="0.2">
      <c r="A26" s="4"/>
      <c r="B26" s="5"/>
      <c r="C26" s="130"/>
      <c r="D26" s="131"/>
      <c r="E26" s="132"/>
      <c r="F26" s="133"/>
      <c r="G26" s="133"/>
      <c r="H26" s="133"/>
      <c r="I26" s="133"/>
      <c r="J26" s="133"/>
      <c r="K26" s="133"/>
      <c r="L26" s="134"/>
      <c r="M26" s="135"/>
      <c r="N26" s="136"/>
      <c r="O26" s="137"/>
      <c r="P26" s="6" t="str">
        <f t="shared" si="0"/>
        <v/>
      </c>
    </row>
    <row r="27" spans="1:16" ht="15" customHeight="1" x14ac:dyDescent="0.2">
      <c r="A27" s="4"/>
      <c r="B27" s="5"/>
      <c r="C27" s="130"/>
      <c r="D27" s="131"/>
      <c r="E27" s="132"/>
      <c r="F27" s="133"/>
      <c r="G27" s="133"/>
      <c r="H27" s="133"/>
      <c r="I27" s="133"/>
      <c r="J27" s="133"/>
      <c r="K27" s="133"/>
      <c r="L27" s="134"/>
      <c r="M27" s="135"/>
      <c r="N27" s="136"/>
      <c r="O27" s="137"/>
      <c r="P27" s="6" t="str">
        <f>IF(ISBLANK(M27),"",PRODUCT(M27,A27))</f>
        <v/>
      </c>
    </row>
    <row r="28" spans="1:16" ht="15" customHeight="1" x14ac:dyDescent="0.2">
      <c r="A28" s="4"/>
      <c r="B28" s="5"/>
      <c r="C28" s="130"/>
      <c r="D28" s="131"/>
      <c r="E28" s="132"/>
      <c r="F28" s="133"/>
      <c r="G28" s="133"/>
      <c r="H28" s="133"/>
      <c r="I28" s="133"/>
      <c r="J28" s="133"/>
      <c r="K28" s="133"/>
      <c r="L28" s="134"/>
      <c r="M28" s="135"/>
      <c r="N28" s="136"/>
      <c r="O28" s="137"/>
      <c r="P28" s="6" t="str">
        <f t="shared" si="0"/>
        <v/>
      </c>
    </row>
    <row r="29" spans="1:16" ht="15" customHeight="1" x14ac:dyDescent="0.2">
      <c r="A29" s="4"/>
      <c r="B29" s="5"/>
      <c r="C29" s="130"/>
      <c r="D29" s="131"/>
      <c r="E29" s="132"/>
      <c r="F29" s="133"/>
      <c r="G29" s="133"/>
      <c r="H29" s="133"/>
      <c r="I29" s="133"/>
      <c r="J29" s="133"/>
      <c r="K29" s="133"/>
      <c r="L29" s="134"/>
      <c r="M29" s="135"/>
      <c r="N29" s="136"/>
      <c r="O29" s="137"/>
      <c r="P29" s="6" t="str">
        <f t="shared" si="0"/>
        <v/>
      </c>
    </row>
    <row r="30" spans="1:16" ht="15" customHeight="1" x14ac:dyDescent="0.2">
      <c r="A30" s="4"/>
      <c r="B30" s="5"/>
      <c r="C30" s="130"/>
      <c r="D30" s="131"/>
      <c r="E30" s="132"/>
      <c r="F30" s="133"/>
      <c r="G30" s="133"/>
      <c r="H30" s="133"/>
      <c r="I30" s="133"/>
      <c r="J30" s="133"/>
      <c r="K30" s="133"/>
      <c r="L30" s="134"/>
      <c r="M30" s="135"/>
      <c r="N30" s="136"/>
      <c r="O30" s="137"/>
      <c r="P30" s="6" t="str">
        <f t="shared" si="0"/>
        <v/>
      </c>
    </row>
    <row r="31" spans="1:16" ht="15" customHeight="1" x14ac:dyDescent="0.2">
      <c r="A31" s="4"/>
      <c r="B31" s="5"/>
      <c r="C31" s="130"/>
      <c r="D31" s="131"/>
      <c r="E31" s="132"/>
      <c r="F31" s="133"/>
      <c r="G31" s="133"/>
      <c r="H31" s="133"/>
      <c r="I31" s="133"/>
      <c r="J31" s="133"/>
      <c r="K31" s="133"/>
      <c r="L31" s="134"/>
      <c r="M31" s="135"/>
      <c r="N31" s="136"/>
      <c r="O31" s="137"/>
      <c r="P31" s="6" t="str">
        <f t="shared" si="0"/>
        <v/>
      </c>
    </row>
    <row r="32" spans="1:16" ht="15" customHeight="1" x14ac:dyDescent="0.2">
      <c r="A32" s="4"/>
      <c r="B32" s="5"/>
      <c r="C32" s="130"/>
      <c r="D32" s="131"/>
      <c r="E32" s="132"/>
      <c r="F32" s="133"/>
      <c r="G32" s="133"/>
      <c r="H32" s="133"/>
      <c r="I32" s="133"/>
      <c r="J32" s="133"/>
      <c r="K32" s="133"/>
      <c r="L32" s="134"/>
      <c r="M32" s="135"/>
      <c r="N32" s="136"/>
      <c r="O32" s="137"/>
      <c r="P32" s="6" t="str">
        <f t="shared" si="0"/>
        <v/>
      </c>
    </row>
    <row r="33" spans="1:18" ht="15" customHeight="1" x14ac:dyDescent="0.2">
      <c r="A33" s="4"/>
      <c r="B33" s="5"/>
      <c r="C33" s="130"/>
      <c r="D33" s="131"/>
      <c r="E33" s="132"/>
      <c r="F33" s="133"/>
      <c r="G33" s="133"/>
      <c r="H33" s="133"/>
      <c r="I33" s="133"/>
      <c r="J33" s="133"/>
      <c r="K33" s="133"/>
      <c r="L33" s="134"/>
      <c r="M33" s="135"/>
      <c r="N33" s="136"/>
      <c r="O33" s="137"/>
      <c r="P33" s="6" t="str">
        <f t="shared" si="0"/>
        <v/>
      </c>
    </row>
    <row r="34" spans="1:18" ht="15" customHeight="1" x14ac:dyDescent="0.2">
      <c r="A34" s="4"/>
      <c r="B34" s="5"/>
      <c r="C34" s="130"/>
      <c r="D34" s="131"/>
      <c r="E34" s="132"/>
      <c r="F34" s="133"/>
      <c r="G34" s="133"/>
      <c r="H34" s="133"/>
      <c r="I34" s="133"/>
      <c r="J34" s="133"/>
      <c r="K34" s="133"/>
      <c r="L34" s="134"/>
      <c r="M34" s="135"/>
      <c r="N34" s="136"/>
      <c r="O34" s="137"/>
      <c r="P34" s="6" t="str">
        <f t="shared" si="0"/>
        <v/>
      </c>
    </row>
    <row r="35" spans="1:18" ht="15" customHeight="1" x14ac:dyDescent="0.2">
      <c r="A35" s="4"/>
      <c r="B35" s="5"/>
      <c r="C35" s="130"/>
      <c r="D35" s="131"/>
      <c r="E35" s="132"/>
      <c r="F35" s="133"/>
      <c r="G35" s="133"/>
      <c r="H35" s="133"/>
      <c r="I35" s="133"/>
      <c r="J35" s="133"/>
      <c r="K35" s="133"/>
      <c r="L35" s="134"/>
      <c r="M35" s="135"/>
      <c r="N35" s="136"/>
      <c r="O35" s="137"/>
      <c r="P35" s="6" t="str">
        <f t="shared" si="0"/>
        <v/>
      </c>
    </row>
    <row r="36" spans="1:18" ht="15" customHeight="1" x14ac:dyDescent="0.2">
      <c r="A36" s="4"/>
      <c r="B36" s="5"/>
      <c r="C36" s="130"/>
      <c r="D36" s="131"/>
      <c r="E36" s="132"/>
      <c r="F36" s="133"/>
      <c r="G36" s="133"/>
      <c r="H36" s="133"/>
      <c r="I36" s="133"/>
      <c r="J36" s="133"/>
      <c r="K36" s="133"/>
      <c r="L36" s="134"/>
      <c r="M36" s="135"/>
      <c r="N36" s="136"/>
      <c r="O36" s="137"/>
      <c r="P36" s="6" t="str">
        <f t="shared" si="0"/>
        <v/>
      </c>
    </row>
    <row r="37" spans="1:18" ht="15" customHeight="1" x14ac:dyDescent="0.2">
      <c r="A37" s="4"/>
      <c r="B37" s="5"/>
      <c r="C37" s="130"/>
      <c r="D37" s="131"/>
      <c r="E37" s="132"/>
      <c r="F37" s="133"/>
      <c r="G37" s="133"/>
      <c r="H37" s="133"/>
      <c r="I37" s="133"/>
      <c r="J37" s="133"/>
      <c r="K37" s="133"/>
      <c r="L37" s="134"/>
      <c r="M37" s="135"/>
      <c r="N37" s="136"/>
      <c r="O37" s="137"/>
      <c r="P37" s="6" t="str">
        <f t="shared" si="0"/>
        <v/>
      </c>
    </row>
    <row r="38" spans="1:18" ht="15" customHeight="1" x14ac:dyDescent="0.2">
      <c r="A38" s="4"/>
      <c r="B38" s="5"/>
      <c r="C38" s="130"/>
      <c r="D38" s="131"/>
      <c r="E38" s="132"/>
      <c r="F38" s="133"/>
      <c r="G38" s="133"/>
      <c r="H38" s="133"/>
      <c r="I38" s="133"/>
      <c r="J38" s="133"/>
      <c r="K38" s="133"/>
      <c r="L38" s="134"/>
      <c r="M38" s="135"/>
      <c r="N38" s="136"/>
      <c r="O38" s="137"/>
      <c r="P38" s="6" t="str">
        <f t="shared" si="0"/>
        <v/>
      </c>
    </row>
    <row r="39" spans="1:18" ht="15" customHeight="1" x14ac:dyDescent="0.2">
      <c r="A39" s="4"/>
      <c r="B39" s="5"/>
      <c r="C39" s="130"/>
      <c r="D39" s="131"/>
      <c r="E39" s="132"/>
      <c r="F39" s="133"/>
      <c r="G39" s="133"/>
      <c r="H39" s="133"/>
      <c r="I39" s="133"/>
      <c r="J39" s="133"/>
      <c r="K39" s="133"/>
      <c r="L39" s="134"/>
      <c r="M39" s="135"/>
      <c r="N39" s="136"/>
      <c r="O39" s="137"/>
      <c r="P39" s="6" t="str">
        <f t="shared" si="0"/>
        <v/>
      </c>
    </row>
    <row r="40" spans="1:18" ht="15" customHeight="1" x14ac:dyDescent="0.2">
      <c r="A40" s="4"/>
      <c r="B40" s="5"/>
      <c r="C40" s="130"/>
      <c r="D40" s="131"/>
      <c r="E40" s="132"/>
      <c r="F40" s="133"/>
      <c r="G40" s="133"/>
      <c r="H40" s="133"/>
      <c r="I40" s="133"/>
      <c r="J40" s="133"/>
      <c r="K40" s="133"/>
      <c r="L40" s="134"/>
      <c r="M40" s="135"/>
      <c r="N40" s="136"/>
      <c r="O40" s="137"/>
      <c r="P40" s="6" t="str">
        <f t="shared" si="0"/>
        <v/>
      </c>
    </row>
    <row r="41" spans="1:18" ht="15" customHeight="1" x14ac:dyDescent="0.2">
      <c r="A41" s="4"/>
      <c r="B41" s="5"/>
      <c r="C41" s="130"/>
      <c r="D41" s="131"/>
      <c r="E41" s="132"/>
      <c r="F41" s="133"/>
      <c r="G41" s="133"/>
      <c r="H41" s="133"/>
      <c r="I41" s="133"/>
      <c r="J41" s="133"/>
      <c r="K41" s="133"/>
      <c r="L41" s="134"/>
      <c r="M41" s="135"/>
      <c r="N41" s="136"/>
      <c r="O41" s="137"/>
      <c r="P41" s="6" t="str">
        <f t="shared" si="0"/>
        <v/>
      </c>
    </row>
    <row r="42" spans="1:18" ht="15" customHeight="1" x14ac:dyDescent="0.2">
      <c r="A42" s="58" t="s">
        <v>30</v>
      </c>
      <c r="B42" s="59"/>
      <c r="C42" s="59"/>
      <c r="D42" s="60"/>
      <c r="E42" s="138"/>
      <c r="F42" s="138"/>
      <c r="G42" s="138"/>
      <c r="H42" s="138"/>
      <c r="I42" s="138"/>
      <c r="J42" s="139"/>
      <c r="K42" s="140" t="s">
        <v>31</v>
      </c>
      <c r="L42" s="141"/>
      <c r="M42" s="141"/>
      <c r="N42" s="141"/>
      <c r="O42" s="142"/>
      <c r="P42" s="26">
        <f>SUM(P23:P41)</f>
        <v>0</v>
      </c>
    </row>
    <row r="43" spans="1:18" ht="15" customHeight="1" x14ac:dyDescent="0.2">
      <c r="A43" s="143"/>
      <c r="B43" s="144"/>
      <c r="C43" s="144"/>
      <c r="D43" s="144"/>
      <c r="E43" s="144"/>
      <c r="F43" s="144"/>
      <c r="G43" s="144"/>
      <c r="H43" s="144"/>
      <c r="I43" s="144"/>
      <c r="J43" s="145"/>
      <c r="K43" s="140" t="s">
        <v>32</v>
      </c>
      <c r="L43" s="141"/>
      <c r="M43" s="141"/>
      <c r="N43" s="141"/>
      <c r="O43" s="142"/>
      <c r="P43" s="27">
        <f>P89</f>
        <v>0</v>
      </c>
    </row>
    <row r="44" spans="1:18" ht="15" customHeight="1" x14ac:dyDescent="0.2">
      <c r="A44" s="143"/>
      <c r="B44" s="144"/>
      <c r="C44" s="144"/>
      <c r="D44" s="144"/>
      <c r="E44" s="144"/>
      <c r="F44" s="144"/>
      <c r="G44" s="144"/>
      <c r="H44" s="144"/>
      <c r="I44" s="144"/>
      <c r="J44" s="145"/>
      <c r="K44" s="140" t="s">
        <v>33</v>
      </c>
      <c r="L44" s="141"/>
      <c r="M44" s="141"/>
      <c r="N44" s="141"/>
      <c r="O44" s="142"/>
      <c r="P44" s="61"/>
    </row>
    <row r="45" spans="1:18" ht="20.100000000000001" customHeight="1" x14ac:dyDescent="0.2">
      <c r="A45" s="121" t="s">
        <v>34</v>
      </c>
      <c r="B45" s="122"/>
      <c r="C45" s="122"/>
      <c r="D45" s="122"/>
      <c r="E45" s="122"/>
      <c r="F45" s="122"/>
      <c r="G45" s="122"/>
      <c r="H45" s="122"/>
      <c r="I45" s="122"/>
      <c r="J45" s="123"/>
      <c r="K45" s="124" t="s">
        <v>35</v>
      </c>
      <c r="L45" s="125"/>
      <c r="M45" s="125"/>
      <c r="N45" s="125"/>
      <c r="O45" s="126"/>
      <c r="P45" s="7">
        <f>SUM(P42:P44)</f>
        <v>0</v>
      </c>
      <c r="Q45" s="20"/>
      <c r="R45" s="19"/>
    </row>
    <row r="46" spans="1:18" ht="12" customHeight="1" x14ac:dyDescent="0.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8"/>
      <c r="R46" s="8"/>
    </row>
    <row r="47" spans="1:18" ht="18.75" x14ac:dyDescent="0.2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21"/>
      <c r="R47" s="21"/>
    </row>
    <row r="48" spans="1:18" ht="15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R48" s="13"/>
    </row>
    <row r="49" spans="1:19" x14ac:dyDescent="0.2">
      <c r="A49" s="117"/>
      <c r="B49" s="117"/>
      <c r="C49" s="118"/>
      <c r="D49" s="118"/>
      <c r="E49" s="118"/>
      <c r="F49" s="118"/>
      <c r="G49" s="118"/>
      <c r="H49" s="118"/>
      <c r="I49" s="119"/>
      <c r="J49" s="119"/>
      <c r="K49" s="119"/>
      <c r="L49" s="120"/>
      <c r="M49" s="120"/>
      <c r="N49" s="120"/>
      <c r="O49" s="120"/>
      <c r="P49" s="19"/>
      <c r="R49" s="9"/>
    </row>
    <row r="50" spans="1:19" x14ac:dyDescent="0.2">
      <c r="A50" s="117"/>
      <c r="B50" s="117"/>
      <c r="C50" s="118"/>
      <c r="D50" s="118"/>
      <c r="E50" s="118"/>
      <c r="F50" s="118"/>
      <c r="G50" s="118"/>
      <c r="H50" s="118"/>
      <c r="I50" s="119"/>
      <c r="J50" s="119"/>
      <c r="K50" s="119"/>
      <c r="L50" s="120"/>
      <c r="M50" s="120"/>
      <c r="N50" s="120"/>
      <c r="O50" s="120"/>
      <c r="P50" s="19"/>
      <c r="R50" s="9"/>
    </row>
    <row r="51" spans="1:19" x14ac:dyDescent="0.2">
      <c r="A51" s="117"/>
      <c r="B51" s="117"/>
      <c r="C51" s="118"/>
      <c r="D51" s="118"/>
      <c r="E51" s="118"/>
      <c r="F51" s="118"/>
      <c r="G51" s="118"/>
      <c r="H51" s="118"/>
      <c r="I51" s="119"/>
      <c r="J51" s="119"/>
      <c r="K51" s="119"/>
      <c r="L51" s="120"/>
      <c r="M51" s="120"/>
      <c r="N51" s="120"/>
      <c r="O51" s="120"/>
      <c r="P51" s="19"/>
      <c r="R51" s="9"/>
    </row>
    <row r="52" spans="1:19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22"/>
      <c r="R52" s="22"/>
    </row>
    <row r="53" spans="1:19" ht="15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3"/>
      <c r="R53" s="13"/>
    </row>
    <row r="54" spans="1:19" ht="12" customHeight="1" x14ac:dyDescent="0.2">
      <c r="A54" s="10"/>
      <c r="B54" s="40"/>
      <c r="C54" s="40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9" ht="12" customHeight="1" x14ac:dyDescent="0.2">
      <c r="A55" s="10"/>
      <c r="B55" s="40"/>
      <c r="C55" s="40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9"/>
      <c r="R55" s="19"/>
      <c r="S55" s="19"/>
    </row>
    <row r="56" spans="1:19" ht="12" customHeight="1" x14ac:dyDescent="0.2">
      <c r="A56" s="42"/>
      <c r="B56" s="40"/>
      <c r="C56" s="40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9"/>
      <c r="R56" s="19"/>
      <c r="S56" s="19"/>
    </row>
    <row r="57" spans="1:19" ht="12.75" customHeight="1" x14ac:dyDescent="0.2">
      <c r="A57" s="19"/>
      <c r="B57" s="19"/>
      <c r="C57" s="19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3"/>
      <c r="R57" s="3"/>
    </row>
    <row r="58" spans="1:19" x14ac:dyDescent="0.2">
      <c r="A58" s="43"/>
      <c r="B58" s="43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43"/>
    </row>
    <row r="59" spans="1:19" ht="3" customHeight="1" x14ac:dyDescent="0.2">
      <c r="A59" s="41"/>
      <c r="B59" s="41"/>
      <c r="C59" s="112"/>
      <c r="D59" s="112"/>
      <c r="E59" s="113"/>
      <c r="F59" s="113"/>
      <c r="G59" s="113"/>
      <c r="H59" s="113"/>
      <c r="I59" s="113"/>
      <c r="J59" s="113"/>
      <c r="K59" s="113"/>
      <c r="L59" s="113"/>
      <c r="M59" s="110"/>
      <c r="N59" s="110"/>
      <c r="O59" s="110"/>
      <c r="P59" s="43"/>
    </row>
    <row r="60" spans="1:19" x14ac:dyDescent="0.2">
      <c r="A60" s="44"/>
      <c r="B60" s="45"/>
      <c r="C60" s="107"/>
      <c r="D60" s="107"/>
      <c r="E60" s="108"/>
      <c r="F60" s="108"/>
      <c r="G60" s="108"/>
      <c r="H60" s="108"/>
      <c r="I60" s="108"/>
      <c r="J60" s="108"/>
      <c r="K60" s="108"/>
      <c r="L60" s="108"/>
      <c r="M60" s="109"/>
      <c r="N60" s="109"/>
      <c r="O60" s="109"/>
      <c r="P60" s="46"/>
    </row>
    <row r="61" spans="1:19" x14ac:dyDescent="0.2">
      <c r="A61" s="44"/>
      <c r="B61" s="45"/>
      <c r="C61" s="107"/>
      <c r="D61" s="107"/>
      <c r="E61" s="108"/>
      <c r="F61" s="108"/>
      <c r="G61" s="108"/>
      <c r="H61" s="108"/>
      <c r="I61" s="108"/>
      <c r="J61" s="108"/>
      <c r="K61" s="108"/>
      <c r="L61" s="108"/>
      <c r="M61" s="109"/>
      <c r="N61" s="109"/>
      <c r="O61" s="109"/>
      <c r="P61" s="46"/>
    </row>
    <row r="62" spans="1:19" x14ac:dyDescent="0.2">
      <c r="A62" s="44"/>
      <c r="B62" s="45"/>
      <c r="C62" s="107"/>
      <c r="D62" s="107"/>
      <c r="E62" s="108"/>
      <c r="F62" s="108"/>
      <c r="G62" s="108"/>
      <c r="H62" s="108"/>
      <c r="I62" s="108"/>
      <c r="J62" s="108"/>
      <c r="K62" s="108"/>
      <c r="L62" s="108"/>
      <c r="M62" s="109"/>
      <c r="N62" s="109"/>
      <c r="O62" s="109"/>
      <c r="P62" s="46"/>
    </row>
    <row r="63" spans="1:19" x14ac:dyDescent="0.2">
      <c r="A63" s="44"/>
      <c r="B63" s="45"/>
      <c r="C63" s="107"/>
      <c r="D63" s="107"/>
      <c r="E63" s="108"/>
      <c r="F63" s="108"/>
      <c r="G63" s="108"/>
      <c r="H63" s="108"/>
      <c r="I63" s="108"/>
      <c r="J63" s="108"/>
      <c r="K63" s="108"/>
      <c r="L63" s="108"/>
      <c r="M63" s="109"/>
      <c r="N63" s="109"/>
      <c r="O63" s="109"/>
      <c r="P63" s="46"/>
      <c r="R63" s="10"/>
      <c r="S63" s="10"/>
    </row>
    <row r="64" spans="1:19" x14ac:dyDescent="0.2">
      <c r="A64" s="44"/>
      <c r="B64" s="45"/>
      <c r="C64" s="107"/>
      <c r="D64" s="107"/>
      <c r="E64" s="108"/>
      <c r="F64" s="108"/>
      <c r="G64" s="108"/>
      <c r="H64" s="108"/>
      <c r="I64" s="108"/>
      <c r="J64" s="108"/>
      <c r="K64" s="108"/>
      <c r="L64" s="108"/>
      <c r="M64" s="109"/>
      <c r="N64" s="109"/>
      <c r="O64" s="109"/>
      <c r="P64" s="46"/>
      <c r="R64" s="10"/>
      <c r="S64" s="10"/>
    </row>
    <row r="65" spans="1:16" x14ac:dyDescent="0.2">
      <c r="A65" s="44"/>
      <c r="B65" s="45"/>
      <c r="C65" s="107"/>
      <c r="D65" s="107"/>
      <c r="E65" s="108"/>
      <c r="F65" s="108"/>
      <c r="G65" s="108"/>
      <c r="H65" s="108"/>
      <c r="I65" s="108"/>
      <c r="J65" s="108"/>
      <c r="K65" s="108"/>
      <c r="L65" s="108"/>
      <c r="M65" s="109"/>
      <c r="N65" s="109"/>
      <c r="O65" s="109"/>
      <c r="P65" s="46"/>
    </row>
    <row r="66" spans="1:16" x14ac:dyDescent="0.2">
      <c r="A66" s="44"/>
      <c r="B66" s="45"/>
      <c r="C66" s="107"/>
      <c r="D66" s="107"/>
      <c r="E66" s="108"/>
      <c r="F66" s="108"/>
      <c r="G66" s="108"/>
      <c r="H66" s="108"/>
      <c r="I66" s="108"/>
      <c r="J66" s="108"/>
      <c r="K66" s="108"/>
      <c r="L66" s="108"/>
      <c r="M66" s="109"/>
      <c r="N66" s="109"/>
      <c r="O66" s="109"/>
      <c r="P66" s="46"/>
    </row>
    <row r="67" spans="1:16" x14ac:dyDescent="0.2">
      <c r="A67" s="44"/>
      <c r="B67" s="45"/>
      <c r="C67" s="107"/>
      <c r="D67" s="107"/>
      <c r="E67" s="108"/>
      <c r="F67" s="108"/>
      <c r="G67" s="108"/>
      <c r="H67" s="108"/>
      <c r="I67" s="108"/>
      <c r="J67" s="108"/>
      <c r="K67" s="108"/>
      <c r="L67" s="108"/>
      <c r="M67" s="109"/>
      <c r="N67" s="109"/>
      <c r="O67" s="109"/>
      <c r="P67" s="46"/>
    </row>
    <row r="68" spans="1:16" x14ac:dyDescent="0.2">
      <c r="A68" s="44"/>
      <c r="B68" s="45"/>
      <c r="C68" s="107"/>
      <c r="D68" s="107"/>
      <c r="E68" s="108"/>
      <c r="F68" s="108"/>
      <c r="G68" s="108"/>
      <c r="H68" s="108"/>
      <c r="I68" s="108"/>
      <c r="J68" s="108"/>
      <c r="K68" s="108"/>
      <c r="L68" s="108"/>
      <c r="M68" s="109"/>
      <c r="N68" s="109"/>
      <c r="O68" s="109"/>
      <c r="P68" s="46"/>
    </row>
    <row r="69" spans="1:16" x14ac:dyDescent="0.2">
      <c r="A69" s="44"/>
      <c r="B69" s="45"/>
      <c r="C69" s="107"/>
      <c r="D69" s="107"/>
      <c r="E69" s="108"/>
      <c r="F69" s="108"/>
      <c r="G69" s="108"/>
      <c r="H69" s="108"/>
      <c r="I69" s="108"/>
      <c r="J69" s="108"/>
      <c r="K69" s="108"/>
      <c r="L69" s="108"/>
      <c r="M69" s="109"/>
      <c r="N69" s="109"/>
      <c r="O69" s="109"/>
      <c r="P69" s="46"/>
    </row>
    <row r="70" spans="1:16" x14ac:dyDescent="0.2">
      <c r="A70" s="44"/>
      <c r="B70" s="45"/>
      <c r="C70" s="107"/>
      <c r="D70" s="107"/>
      <c r="E70" s="108"/>
      <c r="F70" s="108"/>
      <c r="G70" s="108"/>
      <c r="H70" s="108"/>
      <c r="I70" s="108"/>
      <c r="J70" s="108"/>
      <c r="K70" s="108"/>
      <c r="L70" s="108"/>
      <c r="M70" s="109"/>
      <c r="N70" s="109"/>
      <c r="O70" s="109"/>
      <c r="P70" s="46"/>
    </row>
    <row r="71" spans="1:16" x14ac:dyDescent="0.2">
      <c r="A71" s="44"/>
      <c r="B71" s="45"/>
      <c r="C71" s="47"/>
      <c r="D71" s="47"/>
      <c r="E71" s="48"/>
      <c r="F71" s="48"/>
      <c r="G71" s="48"/>
      <c r="H71" s="48"/>
      <c r="I71" s="48"/>
      <c r="J71" s="48"/>
      <c r="K71" s="48"/>
      <c r="L71" s="48"/>
      <c r="M71" s="49"/>
      <c r="N71" s="49"/>
      <c r="O71" s="49"/>
      <c r="P71" s="46"/>
    </row>
    <row r="72" spans="1:16" x14ac:dyDescent="0.2">
      <c r="A72" s="44"/>
      <c r="B72" s="45"/>
      <c r="C72" s="47"/>
      <c r="D72" s="47"/>
      <c r="E72" s="48"/>
      <c r="F72" s="48"/>
      <c r="G72" s="48"/>
      <c r="H72" s="48"/>
      <c r="I72" s="48"/>
      <c r="J72" s="48"/>
      <c r="K72" s="48"/>
      <c r="L72" s="48"/>
      <c r="M72" s="49"/>
      <c r="N72" s="49"/>
      <c r="O72" s="49"/>
      <c r="P72" s="46"/>
    </row>
    <row r="73" spans="1:16" x14ac:dyDescent="0.2">
      <c r="A73" s="44"/>
      <c r="B73" s="45"/>
      <c r="C73" s="47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49"/>
      <c r="O73" s="49"/>
      <c r="P73" s="46"/>
    </row>
    <row r="74" spans="1:16" x14ac:dyDescent="0.2">
      <c r="A74" s="44"/>
      <c r="B74" s="45"/>
      <c r="C74" s="107"/>
      <c r="D74" s="107"/>
      <c r="E74" s="108"/>
      <c r="F74" s="108"/>
      <c r="G74" s="108"/>
      <c r="H74" s="108"/>
      <c r="I74" s="108"/>
      <c r="J74" s="108"/>
      <c r="K74" s="108"/>
      <c r="L74" s="108"/>
      <c r="M74" s="109"/>
      <c r="N74" s="109"/>
      <c r="O74" s="109"/>
      <c r="P74" s="46"/>
    </row>
    <row r="75" spans="1:16" x14ac:dyDescent="0.2">
      <c r="A75" s="44"/>
      <c r="B75" s="45"/>
      <c r="C75" s="107"/>
      <c r="D75" s="107"/>
      <c r="E75" s="108"/>
      <c r="F75" s="108"/>
      <c r="G75" s="108"/>
      <c r="H75" s="108"/>
      <c r="I75" s="108"/>
      <c r="J75" s="108"/>
      <c r="K75" s="108"/>
      <c r="L75" s="108"/>
      <c r="M75" s="109"/>
      <c r="N75" s="109"/>
      <c r="O75" s="109"/>
      <c r="P75" s="46"/>
    </row>
    <row r="76" spans="1:16" x14ac:dyDescent="0.2">
      <c r="A76" s="44"/>
      <c r="B76" s="45"/>
      <c r="C76" s="107"/>
      <c r="D76" s="107"/>
      <c r="E76" s="108"/>
      <c r="F76" s="108"/>
      <c r="G76" s="108"/>
      <c r="H76" s="108"/>
      <c r="I76" s="108"/>
      <c r="J76" s="108"/>
      <c r="K76" s="108"/>
      <c r="L76" s="108"/>
      <c r="M76" s="109"/>
      <c r="N76" s="109"/>
      <c r="O76" s="109"/>
      <c r="P76" s="46"/>
    </row>
    <row r="77" spans="1:16" x14ac:dyDescent="0.2">
      <c r="A77" s="44"/>
      <c r="B77" s="45"/>
      <c r="C77" s="107"/>
      <c r="D77" s="107"/>
      <c r="E77" s="108"/>
      <c r="F77" s="108"/>
      <c r="G77" s="108"/>
      <c r="H77" s="108"/>
      <c r="I77" s="108"/>
      <c r="J77" s="108"/>
      <c r="K77" s="108"/>
      <c r="L77" s="108"/>
      <c r="M77" s="109"/>
      <c r="N77" s="109"/>
      <c r="O77" s="109"/>
      <c r="P77" s="46"/>
    </row>
    <row r="78" spans="1:16" x14ac:dyDescent="0.2">
      <c r="A78" s="44"/>
      <c r="B78" s="45"/>
      <c r="C78" s="107"/>
      <c r="D78" s="107"/>
      <c r="E78" s="108"/>
      <c r="F78" s="108"/>
      <c r="G78" s="108"/>
      <c r="H78" s="108"/>
      <c r="I78" s="108"/>
      <c r="J78" s="108"/>
      <c r="K78" s="108"/>
      <c r="L78" s="108"/>
      <c r="M78" s="109"/>
      <c r="N78" s="109"/>
      <c r="O78" s="109"/>
      <c r="P78" s="46"/>
    </row>
    <row r="79" spans="1:16" x14ac:dyDescent="0.2">
      <c r="A79" s="44"/>
      <c r="B79" s="45"/>
      <c r="C79" s="107"/>
      <c r="D79" s="107"/>
      <c r="E79" s="108"/>
      <c r="F79" s="108"/>
      <c r="G79" s="108"/>
      <c r="H79" s="108"/>
      <c r="I79" s="108"/>
      <c r="J79" s="108"/>
      <c r="K79" s="108"/>
      <c r="L79" s="108"/>
      <c r="M79" s="109"/>
      <c r="N79" s="109"/>
      <c r="O79" s="109"/>
      <c r="P79" s="46"/>
    </row>
    <row r="80" spans="1:16" x14ac:dyDescent="0.2">
      <c r="A80" s="44"/>
      <c r="B80" s="45"/>
      <c r="C80" s="107"/>
      <c r="D80" s="107"/>
      <c r="E80" s="108"/>
      <c r="F80" s="108"/>
      <c r="G80" s="108"/>
      <c r="H80" s="108"/>
      <c r="I80" s="108"/>
      <c r="J80" s="108"/>
      <c r="K80" s="108"/>
      <c r="L80" s="108"/>
      <c r="M80" s="109"/>
      <c r="N80" s="109"/>
      <c r="O80" s="109"/>
      <c r="P80" s="46"/>
    </row>
    <row r="81" spans="1:50" x14ac:dyDescent="0.2">
      <c r="A81" s="44"/>
      <c r="B81" s="45"/>
      <c r="C81" s="107"/>
      <c r="D81" s="107"/>
      <c r="E81" s="108"/>
      <c r="F81" s="108"/>
      <c r="G81" s="108"/>
      <c r="H81" s="108"/>
      <c r="I81" s="108"/>
      <c r="J81" s="108"/>
      <c r="K81" s="108"/>
      <c r="L81" s="108"/>
      <c r="M81" s="109"/>
      <c r="N81" s="109"/>
      <c r="O81" s="109"/>
      <c r="P81" s="46"/>
    </row>
    <row r="82" spans="1:50" x14ac:dyDescent="0.2">
      <c r="A82" s="44"/>
      <c r="B82" s="45"/>
      <c r="C82" s="107"/>
      <c r="D82" s="107"/>
      <c r="E82" s="108"/>
      <c r="F82" s="108"/>
      <c r="G82" s="108"/>
      <c r="H82" s="108"/>
      <c r="I82" s="108"/>
      <c r="J82" s="108"/>
      <c r="K82" s="108"/>
      <c r="L82" s="108"/>
      <c r="M82" s="109"/>
      <c r="N82" s="109"/>
      <c r="O82" s="109"/>
      <c r="P82" s="46"/>
    </row>
    <row r="83" spans="1:50" x14ac:dyDescent="0.2">
      <c r="A83" s="44"/>
      <c r="B83" s="45"/>
      <c r="C83" s="107"/>
      <c r="D83" s="107"/>
      <c r="E83" s="108"/>
      <c r="F83" s="108"/>
      <c r="G83" s="108"/>
      <c r="H83" s="108"/>
      <c r="I83" s="108"/>
      <c r="J83" s="108"/>
      <c r="K83" s="108"/>
      <c r="L83" s="108"/>
      <c r="M83" s="109"/>
      <c r="N83" s="109"/>
      <c r="O83" s="109"/>
      <c r="P83" s="46"/>
    </row>
    <row r="84" spans="1:50" x14ac:dyDescent="0.2">
      <c r="A84" s="44"/>
      <c r="B84" s="45"/>
      <c r="C84" s="107"/>
      <c r="D84" s="107"/>
      <c r="E84" s="108"/>
      <c r="F84" s="108"/>
      <c r="G84" s="108"/>
      <c r="H84" s="108"/>
      <c r="I84" s="108"/>
      <c r="J84" s="108"/>
      <c r="K84" s="108"/>
      <c r="L84" s="108"/>
      <c r="M84" s="109"/>
      <c r="N84" s="109"/>
      <c r="O84" s="109"/>
      <c r="P84" s="46"/>
    </row>
    <row r="85" spans="1:50" x14ac:dyDescent="0.2">
      <c r="A85" s="44"/>
      <c r="B85" s="45"/>
      <c r="C85" s="107"/>
      <c r="D85" s="107"/>
      <c r="E85" s="108"/>
      <c r="F85" s="108"/>
      <c r="G85" s="108"/>
      <c r="H85" s="108"/>
      <c r="I85" s="108"/>
      <c r="J85" s="108"/>
      <c r="K85" s="108"/>
      <c r="L85" s="108"/>
      <c r="M85" s="109"/>
      <c r="N85" s="109"/>
      <c r="O85" s="109"/>
      <c r="P85" s="46"/>
    </row>
    <row r="86" spans="1:50" x14ac:dyDescent="0.2">
      <c r="A86" s="44"/>
      <c r="B86" s="45"/>
      <c r="C86" s="107"/>
      <c r="D86" s="107"/>
      <c r="E86" s="108"/>
      <c r="F86" s="108"/>
      <c r="G86" s="108"/>
      <c r="H86" s="108"/>
      <c r="I86" s="108"/>
      <c r="J86" s="108"/>
      <c r="K86" s="108"/>
      <c r="L86" s="108"/>
      <c r="M86" s="109"/>
      <c r="N86" s="109"/>
      <c r="O86" s="109"/>
      <c r="P86" s="46"/>
    </row>
    <row r="87" spans="1:50" x14ac:dyDescent="0.2">
      <c r="A87" s="44"/>
      <c r="B87" s="45"/>
      <c r="C87" s="107"/>
      <c r="D87" s="107"/>
      <c r="E87" s="108"/>
      <c r="F87" s="108"/>
      <c r="G87" s="108"/>
      <c r="H87" s="108"/>
      <c r="I87" s="108"/>
      <c r="J87" s="108"/>
      <c r="K87" s="108"/>
      <c r="L87" s="108"/>
      <c r="M87" s="109"/>
      <c r="N87" s="109"/>
      <c r="O87" s="109"/>
      <c r="P87" s="46"/>
    </row>
    <row r="88" spans="1:50" x14ac:dyDescent="0.2">
      <c r="A88" s="44"/>
      <c r="B88" s="45"/>
      <c r="C88" s="107"/>
      <c r="D88" s="107"/>
      <c r="E88" s="108"/>
      <c r="F88" s="108"/>
      <c r="G88" s="108"/>
      <c r="H88" s="108"/>
      <c r="I88" s="108"/>
      <c r="J88" s="108"/>
      <c r="K88" s="108"/>
      <c r="L88" s="108"/>
      <c r="M88" s="109"/>
      <c r="N88" s="109"/>
      <c r="O88" s="109"/>
      <c r="P88" s="46"/>
    </row>
    <row r="89" spans="1:50" x14ac:dyDescent="0.2">
      <c r="A89" s="19"/>
      <c r="B89" s="19"/>
      <c r="C89" s="19"/>
      <c r="D89" s="110"/>
      <c r="E89" s="110"/>
      <c r="F89" s="110"/>
      <c r="G89" s="110"/>
      <c r="H89" s="110"/>
      <c r="I89" s="110"/>
      <c r="J89" s="43"/>
      <c r="K89" s="110"/>
      <c r="L89" s="110"/>
      <c r="M89" s="110"/>
      <c r="N89" s="110"/>
      <c r="O89" s="110"/>
      <c r="P89" s="50"/>
    </row>
    <row r="90" spans="1:50" x14ac:dyDescent="0.2">
      <c r="A90" s="19"/>
      <c r="B90" s="19"/>
      <c r="C90" s="19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9"/>
    </row>
    <row r="91" spans="1:50" ht="15" x14ac:dyDescent="0.2">
      <c r="A91" s="51"/>
      <c r="B91" s="52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9"/>
    </row>
    <row r="92" spans="1:50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1:50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1:50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50" x14ac:dyDescent="0.2">
      <c r="AV95" s="11" t="s">
        <v>103</v>
      </c>
      <c r="AW95" s="103"/>
      <c r="AX95" s="104"/>
    </row>
    <row r="96" spans="1:50" x14ac:dyDescent="0.2">
      <c r="AV96" s="11" t="s">
        <v>109</v>
      </c>
      <c r="AW96" s="36"/>
      <c r="AX96" s="37"/>
    </row>
    <row r="97" spans="48:52" x14ac:dyDescent="0.2">
      <c r="AV97" s="11" t="s">
        <v>105</v>
      </c>
      <c r="AW97" s="36"/>
      <c r="AX97" s="37"/>
    </row>
    <row r="98" spans="48:52" x14ac:dyDescent="0.2">
      <c r="AV98" s="11" t="s">
        <v>108</v>
      </c>
      <c r="AW98" s="36"/>
      <c r="AX98" s="37"/>
    </row>
    <row r="99" spans="48:52" x14ac:dyDescent="0.2">
      <c r="AV99" s="11" t="s">
        <v>104</v>
      </c>
      <c r="AW99" s="36"/>
      <c r="AX99" s="37"/>
    </row>
    <row r="100" spans="48:52" x14ac:dyDescent="0.2">
      <c r="AV100" s="11" t="s">
        <v>102</v>
      </c>
      <c r="AW100" s="36"/>
      <c r="AX100" s="37"/>
    </row>
    <row r="101" spans="48:52" x14ac:dyDescent="0.2">
      <c r="AV101" s="11" t="s">
        <v>110</v>
      </c>
      <c r="AW101" s="36"/>
      <c r="AX101" s="37"/>
    </row>
    <row r="102" spans="48:52" x14ac:dyDescent="0.2">
      <c r="AV102" s="11" t="s">
        <v>106</v>
      </c>
      <c r="AW102" s="36"/>
      <c r="AX102" s="37"/>
    </row>
    <row r="103" spans="48:52" x14ac:dyDescent="0.2">
      <c r="AV103" s="11" t="s">
        <v>107</v>
      </c>
      <c r="AW103" s="36"/>
      <c r="AX103" s="37"/>
    </row>
    <row r="104" spans="48:52" x14ac:dyDescent="0.2">
      <c r="AV104" s="11" t="s">
        <v>101</v>
      </c>
      <c r="AW104" s="36"/>
      <c r="AX104" s="37"/>
    </row>
    <row r="105" spans="48:52" x14ac:dyDescent="0.2">
      <c r="AV105" s="11" t="s">
        <v>111</v>
      </c>
      <c r="AW105" s="36"/>
      <c r="AX105" s="37"/>
    </row>
    <row r="106" spans="48:52" x14ac:dyDescent="0.2">
      <c r="AV106" s="11" t="s">
        <v>100</v>
      </c>
      <c r="AW106" s="36"/>
      <c r="AX106" s="37"/>
    </row>
    <row r="107" spans="48:52" x14ac:dyDescent="0.2">
      <c r="AW107" s="36"/>
      <c r="AX107" s="37"/>
    </row>
    <row r="108" spans="48:52" x14ac:dyDescent="0.2">
      <c r="AW108" s="103"/>
      <c r="AX108" s="104"/>
    </row>
    <row r="109" spans="48:52" x14ac:dyDescent="0.2">
      <c r="AV109" s="11"/>
      <c r="AW109" s="103"/>
      <c r="AX109" s="104"/>
    </row>
    <row r="110" spans="48:52" x14ac:dyDescent="0.2">
      <c r="AV110" s="11"/>
      <c r="AW110" s="105"/>
      <c r="AX110" s="106"/>
      <c r="AY110" s="16"/>
      <c r="AZ110" s="16"/>
    </row>
    <row r="111" spans="48:52" ht="15" customHeight="1" x14ac:dyDescent="0.2">
      <c r="AV111" s="16"/>
      <c r="AW111" s="16"/>
      <c r="AX111" s="16"/>
      <c r="AY111" s="16"/>
      <c r="AZ111" s="16"/>
    </row>
    <row r="112" spans="48:52" x14ac:dyDescent="0.2">
      <c r="AV112" s="12" t="s">
        <v>130</v>
      </c>
      <c r="AW112" s="16"/>
      <c r="AX112" s="16"/>
      <c r="AY112" s="16"/>
      <c r="AZ112" s="16"/>
    </row>
    <row r="113" spans="48:52" x14ac:dyDescent="0.2">
      <c r="AV113" s="12" t="s">
        <v>36</v>
      </c>
      <c r="AW113" s="16"/>
      <c r="AX113" s="16"/>
      <c r="AY113" s="16"/>
      <c r="AZ113" s="16"/>
    </row>
    <row r="114" spans="48:52" ht="15" customHeight="1" x14ac:dyDescent="0.2">
      <c r="AV114" s="16"/>
      <c r="AW114" s="16"/>
      <c r="AX114" s="16"/>
      <c r="AY114" s="16"/>
      <c r="AZ114" s="16"/>
    </row>
    <row r="115" spans="48:52" ht="15" customHeight="1" x14ac:dyDescent="0.2">
      <c r="AV115" s="16"/>
      <c r="AW115" s="16"/>
      <c r="AX115" s="16"/>
      <c r="AY115" s="16"/>
      <c r="AZ115" s="16"/>
    </row>
    <row r="116" spans="48:52" ht="15" customHeight="1" x14ac:dyDescent="0.25">
      <c r="AV116" s="23" t="s">
        <v>37</v>
      </c>
      <c r="AW116" s="24" t="s">
        <v>6</v>
      </c>
      <c r="AX116" s="24" t="s">
        <v>7</v>
      </c>
      <c r="AY116" s="24" t="s">
        <v>8</v>
      </c>
      <c r="AZ116" s="25" t="s">
        <v>38</v>
      </c>
    </row>
    <row r="117" spans="48:52" ht="15" customHeight="1" x14ac:dyDescent="0.25">
      <c r="AV117" s="33"/>
      <c r="AW117" s="35"/>
      <c r="AX117" s="35"/>
      <c r="AY117" s="35"/>
      <c r="AZ117" s="34"/>
    </row>
    <row r="118" spans="48:52" ht="15" x14ac:dyDescent="0.25">
      <c r="AV118" s="33" t="s">
        <v>50</v>
      </c>
      <c r="AW118" s="35" t="s">
        <v>40</v>
      </c>
      <c r="AX118" s="35" t="s">
        <v>41</v>
      </c>
      <c r="AY118" s="35" t="s">
        <v>51</v>
      </c>
      <c r="AZ118" s="34" t="s">
        <v>52</v>
      </c>
    </row>
    <row r="119" spans="48:52" ht="15" x14ac:dyDescent="0.25">
      <c r="AV119" s="33" t="s">
        <v>53</v>
      </c>
      <c r="AW119" s="35" t="s">
        <v>40</v>
      </c>
      <c r="AX119" s="35" t="s">
        <v>41</v>
      </c>
      <c r="AY119" s="35" t="s">
        <v>49</v>
      </c>
      <c r="AZ119" s="34" t="s">
        <v>54</v>
      </c>
    </row>
    <row r="120" spans="48:52" ht="15" x14ac:dyDescent="0.25">
      <c r="AV120" s="33" t="s">
        <v>153</v>
      </c>
      <c r="AW120" s="35" t="s">
        <v>42</v>
      </c>
      <c r="AX120" s="35" t="s">
        <v>43</v>
      </c>
      <c r="AY120" s="35" t="s">
        <v>49</v>
      </c>
      <c r="AZ120" s="34" t="s">
        <v>154</v>
      </c>
    </row>
    <row r="121" spans="48:52" ht="15" x14ac:dyDescent="0.25">
      <c r="AV121" s="33" t="s">
        <v>141</v>
      </c>
      <c r="AW121" s="35" t="s">
        <v>40</v>
      </c>
      <c r="AX121" s="35" t="s">
        <v>41</v>
      </c>
      <c r="AY121" s="35" t="s">
        <v>112</v>
      </c>
      <c r="AZ121" s="34" t="s">
        <v>113</v>
      </c>
    </row>
    <row r="122" spans="48:52" ht="15" x14ac:dyDescent="0.25">
      <c r="AV122" s="33" t="s">
        <v>55</v>
      </c>
      <c r="AW122" s="35" t="s">
        <v>40</v>
      </c>
      <c r="AX122" s="35" t="s">
        <v>41</v>
      </c>
      <c r="AY122" s="35" t="s">
        <v>49</v>
      </c>
      <c r="AZ122" s="34" t="s">
        <v>56</v>
      </c>
    </row>
    <row r="123" spans="48:52" ht="15" x14ac:dyDescent="0.25">
      <c r="AV123" s="33" t="s">
        <v>57</v>
      </c>
      <c r="AW123" s="35" t="s">
        <v>58</v>
      </c>
      <c r="AX123" s="35" t="s">
        <v>59</v>
      </c>
      <c r="AY123" s="35" t="s">
        <v>49</v>
      </c>
      <c r="AZ123" s="34" t="s">
        <v>60</v>
      </c>
    </row>
    <row r="124" spans="48:52" ht="15" x14ac:dyDescent="0.25">
      <c r="AV124" s="33" t="s">
        <v>61</v>
      </c>
      <c r="AW124" s="35" t="s">
        <v>40</v>
      </c>
      <c r="AX124" s="35" t="s">
        <v>41</v>
      </c>
      <c r="AY124" s="35" t="s">
        <v>49</v>
      </c>
      <c r="AZ124" s="34" t="s">
        <v>62</v>
      </c>
    </row>
    <row r="125" spans="48:52" ht="15" x14ac:dyDescent="0.25">
      <c r="AV125" s="65" t="s">
        <v>114</v>
      </c>
      <c r="AW125" s="66" t="s">
        <v>39</v>
      </c>
      <c r="AX125" s="66" t="s">
        <v>47</v>
      </c>
      <c r="AY125" s="66" t="s">
        <v>115</v>
      </c>
      <c r="AZ125" s="67" t="s">
        <v>116</v>
      </c>
    </row>
    <row r="126" spans="48:52" ht="15" x14ac:dyDescent="0.25">
      <c r="AV126" s="68" t="s">
        <v>146</v>
      </c>
      <c r="AW126" s="69" t="s">
        <v>39</v>
      </c>
      <c r="AX126" s="69" t="s">
        <v>147</v>
      </c>
      <c r="AY126" s="69" t="s">
        <v>51</v>
      </c>
      <c r="AZ126" s="70" t="s">
        <v>148</v>
      </c>
    </row>
    <row r="127" spans="48:52" ht="15" customHeight="1" x14ac:dyDescent="0.25">
      <c r="AV127" s="33" t="s">
        <v>117</v>
      </c>
      <c r="AW127" s="35" t="s">
        <v>39</v>
      </c>
      <c r="AX127" s="35" t="s">
        <v>47</v>
      </c>
      <c r="AY127" s="35" t="s">
        <v>51</v>
      </c>
      <c r="AZ127" s="34" t="s">
        <v>118</v>
      </c>
    </row>
    <row r="128" spans="48:52" ht="15" x14ac:dyDescent="0.25">
      <c r="AV128" s="33" t="s">
        <v>123</v>
      </c>
      <c r="AW128" s="35" t="s">
        <v>39</v>
      </c>
      <c r="AX128" s="35" t="s">
        <v>98</v>
      </c>
      <c r="AY128" s="35" t="s">
        <v>51</v>
      </c>
      <c r="AZ128" s="34" t="s">
        <v>124</v>
      </c>
    </row>
    <row r="129" spans="48:52" ht="15" x14ac:dyDescent="0.25">
      <c r="AV129" s="33" t="s">
        <v>121</v>
      </c>
      <c r="AW129" s="35" t="s">
        <v>39</v>
      </c>
      <c r="AX129" s="35" t="s">
        <v>98</v>
      </c>
      <c r="AY129" s="35" t="s">
        <v>51</v>
      </c>
      <c r="AZ129" s="34" t="s">
        <v>122</v>
      </c>
    </row>
    <row r="130" spans="48:52" ht="15" x14ac:dyDescent="0.25">
      <c r="AV130" s="33" t="s">
        <v>119</v>
      </c>
      <c r="AW130" s="35" t="s">
        <v>39</v>
      </c>
      <c r="AX130" s="35" t="s">
        <v>98</v>
      </c>
      <c r="AY130" s="35" t="s">
        <v>51</v>
      </c>
      <c r="AZ130" s="34" t="s">
        <v>120</v>
      </c>
    </row>
    <row r="131" spans="48:52" ht="15" customHeight="1" x14ac:dyDescent="0.25">
      <c r="AV131" s="33" t="s">
        <v>63</v>
      </c>
      <c r="AW131" s="35" t="s">
        <v>40</v>
      </c>
      <c r="AX131" s="35" t="s">
        <v>41</v>
      </c>
      <c r="AY131" s="35" t="s">
        <v>49</v>
      </c>
      <c r="AZ131" s="34" t="s">
        <v>64</v>
      </c>
    </row>
    <row r="132" spans="48:52" ht="15" x14ac:dyDescent="0.25">
      <c r="AV132" s="33" t="s">
        <v>65</v>
      </c>
      <c r="AW132" s="35" t="s">
        <v>42</v>
      </c>
      <c r="AX132" s="35" t="s">
        <v>43</v>
      </c>
      <c r="AY132" s="35" t="s">
        <v>49</v>
      </c>
      <c r="AZ132" s="34" t="s">
        <v>66</v>
      </c>
    </row>
    <row r="133" spans="48:52" ht="15" x14ac:dyDescent="0.25">
      <c r="AV133" s="33" t="s">
        <v>67</v>
      </c>
      <c r="AW133" s="35" t="s">
        <v>40</v>
      </c>
      <c r="AX133" s="35" t="s">
        <v>41</v>
      </c>
      <c r="AY133" s="35" t="s">
        <v>49</v>
      </c>
      <c r="AZ133" s="38">
        <v>0</v>
      </c>
    </row>
    <row r="134" spans="48:52" ht="15" x14ac:dyDescent="0.25">
      <c r="AV134" s="33" t="s">
        <v>68</v>
      </c>
      <c r="AW134" s="35" t="s">
        <v>42</v>
      </c>
      <c r="AX134" s="35" t="s">
        <v>43</v>
      </c>
      <c r="AY134" s="35" t="s">
        <v>49</v>
      </c>
      <c r="AZ134" s="34" t="s">
        <v>69</v>
      </c>
    </row>
    <row r="135" spans="48:52" ht="15" x14ac:dyDescent="0.25">
      <c r="AV135" s="33" t="s">
        <v>149</v>
      </c>
      <c r="AW135" s="35" t="s">
        <v>42</v>
      </c>
      <c r="AX135" s="35" t="s">
        <v>43</v>
      </c>
      <c r="AY135" s="35" t="s">
        <v>49</v>
      </c>
      <c r="AZ135" s="34" t="s">
        <v>150</v>
      </c>
    </row>
    <row r="136" spans="48:52" ht="15" x14ac:dyDescent="0.25">
      <c r="AV136" s="33" t="s">
        <v>142</v>
      </c>
      <c r="AW136" s="35" t="s">
        <v>42</v>
      </c>
      <c r="AX136" s="35" t="s">
        <v>43</v>
      </c>
      <c r="AY136" s="35" t="s">
        <v>49</v>
      </c>
      <c r="AZ136" s="34" t="s">
        <v>143</v>
      </c>
    </row>
    <row r="137" spans="48:52" ht="15" x14ac:dyDescent="0.2">
      <c r="AV137" s="62" t="s">
        <v>144</v>
      </c>
      <c r="AW137" s="64" t="s">
        <v>40</v>
      </c>
      <c r="AX137" s="64" t="s">
        <v>41</v>
      </c>
      <c r="AY137" s="64" t="s">
        <v>49</v>
      </c>
      <c r="AZ137" s="63" t="s">
        <v>145</v>
      </c>
    </row>
    <row r="138" spans="48:52" ht="15" x14ac:dyDescent="0.25">
      <c r="AV138" s="33" t="s">
        <v>70</v>
      </c>
      <c r="AW138" s="35" t="s">
        <v>48</v>
      </c>
      <c r="AX138" s="35" t="s">
        <v>43</v>
      </c>
      <c r="AY138" s="35" t="s">
        <v>49</v>
      </c>
      <c r="AZ138" s="34" t="s">
        <v>71</v>
      </c>
    </row>
    <row r="139" spans="48:52" ht="15" x14ac:dyDescent="0.25">
      <c r="AV139" s="33" t="s">
        <v>138</v>
      </c>
      <c r="AW139" s="35" t="s">
        <v>39</v>
      </c>
      <c r="AX139" s="35" t="s">
        <v>47</v>
      </c>
      <c r="AY139" s="35" t="s">
        <v>49</v>
      </c>
      <c r="AZ139" s="34" t="s">
        <v>139</v>
      </c>
    </row>
    <row r="140" spans="48:52" ht="15" x14ac:dyDescent="0.25">
      <c r="AV140" s="33" t="s">
        <v>72</v>
      </c>
      <c r="AW140" s="35" t="s">
        <v>40</v>
      </c>
      <c r="AX140" s="35" t="s">
        <v>41</v>
      </c>
      <c r="AY140" s="35" t="s">
        <v>49</v>
      </c>
      <c r="AZ140" s="34" t="s">
        <v>73</v>
      </c>
    </row>
    <row r="141" spans="48:52" ht="15" x14ac:dyDescent="0.25">
      <c r="AV141" s="33" t="s">
        <v>74</v>
      </c>
      <c r="AW141" s="35" t="s">
        <v>40</v>
      </c>
      <c r="AX141" s="35" t="s">
        <v>41</v>
      </c>
      <c r="AY141" s="35" t="s">
        <v>49</v>
      </c>
      <c r="AZ141" s="34" t="s">
        <v>75</v>
      </c>
    </row>
    <row r="142" spans="48:52" ht="15" x14ac:dyDescent="0.25">
      <c r="AV142" s="33" t="s">
        <v>76</v>
      </c>
      <c r="AW142" s="35" t="s">
        <v>42</v>
      </c>
      <c r="AX142" s="35" t="s">
        <v>43</v>
      </c>
      <c r="AY142" s="35" t="s">
        <v>49</v>
      </c>
      <c r="AZ142" s="34" t="s">
        <v>77</v>
      </c>
    </row>
    <row r="143" spans="48:52" ht="15" x14ac:dyDescent="0.25">
      <c r="AV143" s="33" t="s">
        <v>78</v>
      </c>
      <c r="AW143" s="35" t="s">
        <v>42</v>
      </c>
      <c r="AX143" s="35" t="s">
        <v>43</v>
      </c>
      <c r="AY143" s="35" t="s">
        <v>49</v>
      </c>
      <c r="AZ143" s="34" t="s">
        <v>79</v>
      </c>
    </row>
    <row r="144" spans="48:52" ht="15" x14ac:dyDescent="0.25">
      <c r="AV144" s="33" t="s">
        <v>80</v>
      </c>
      <c r="AW144" s="35" t="s">
        <v>42</v>
      </c>
      <c r="AX144" s="35" t="s">
        <v>43</v>
      </c>
      <c r="AY144" s="35" t="s">
        <v>49</v>
      </c>
      <c r="AZ144" s="34" t="s">
        <v>81</v>
      </c>
    </row>
    <row r="145" spans="48:52" ht="15" x14ac:dyDescent="0.25">
      <c r="AV145" s="33" t="s">
        <v>82</v>
      </c>
      <c r="AW145" s="35" t="s">
        <v>42</v>
      </c>
      <c r="AX145" s="35" t="s">
        <v>43</v>
      </c>
      <c r="AY145" s="35" t="s">
        <v>49</v>
      </c>
      <c r="AZ145" s="34" t="s">
        <v>83</v>
      </c>
    </row>
    <row r="146" spans="48:52" ht="15" x14ac:dyDescent="0.25">
      <c r="AV146" s="33" t="s">
        <v>84</v>
      </c>
      <c r="AW146" s="35" t="s">
        <v>42</v>
      </c>
      <c r="AX146" s="35" t="s">
        <v>43</v>
      </c>
      <c r="AY146" s="35" t="s">
        <v>49</v>
      </c>
      <c r="AZ146" s="34" t="s">
        <v>85</v>
      </c>
    </row>
    <row r="147" spans="48:52" ht="15" x14ac:dyDescent="0.25">
      <c r="AV147" s="33" t="s">
        <v>86</v>
      </c>
      <c r="AW147" s="35" t="s">
        <v>48</v>
      </c>
      <c r="AX147" s="35" t="s">
        <v>43</v>
      </c>
      <c r="AY147" s="35" t="s">
        <v>49</v>
      </c>
      <c r="AZ147" s="34" t="s">
        <v>87</v>
      </c>
    </row>
    <row r="148" spans="48:52" ht="15" x14ac:dyDescent="0.25">
      <c r="AV148" s="33" t="s">
        <v>137</v>
      </c>
      <c r="AW148" s="35" t="s">
        <v>39</v>
      </c>
      <c r="AX148" s="35" t="s">
        <v>98</v>
      </c>
      <c r="AY148" s="35" t="s">
        <v>49</v>
      </c>
      <c r="AZ148" s="34" t="s">
        <v>99</v>
      </c>
    </row>
    <row r="149" spans="48:52" ht="15" x14ac:dyDescent="0.25">
      <c r="AV149" s="33" t="s">
        <v>140</v>
      </c>
      <c r="AW149" s="35" t="s">
        <v>40</v>
      </c>
      <c r="AX149" s="35" t="s">
        <v>41</v>
      </c>
      <c r="AY149" s="35" t="s">
        <v>49</v>
      </c>
      <c r="AZ149" s="34" t="s">
        <v>125</v>
      </c>
    </row>
    <row r="150" spans="48:52" ht="15" x14ac:dyDescent="0.25">
      <c r="AV150" s="33" t="s">
        <v>88</v>
      </c>
      <c r="AW150" s="35" t="s">
        <v>48</v>
      </c>
      <c r="AX150" s="35" t="s">
        <v>43</v>
      </c>
      <c r="AY150" s="35" t="s">
        <v>49</v>
      </c>
      <c r="AZ150" s="34" t="s">
        <v>89</v>
      </c>
    </row>
    <row r="151" spans="48:52" ht="15" x14ac:dyDescent="0.25">
      <c r="AV151" s="33" t="s">
        <v>90</v>
      </c>
      <c r="AW151" s="35" t="s">
        <v>40</v>
      </c>
      <c r="AX151" s="35" t="s">
        <v>41</v>
      </c>
      <c r="AY151" s="35" t="s">
        <v>49</v>
      </c>
      <c r="AZ151" s="34" t="s">
        <v>91</v>
      </c>
    </row>
    <row r="152" spans="48:52" ht="15" x14ac:dyDescent="0.25">
      <c r="AV152" s="33" t="s">
        <v>92</v>
      </c>
      <c r="AW152" s="35" t="s">
        <v>40</v>
      </c>
      <c r="AX152" s="35" t="s">
        <v>41</v>
      </c>
      <c r="AY152" s="35" t="s">
        <v>49</v>
      </c>
      <c r="AZ152" s="34" t="s">
        <v>152</v>
      </c>
    </row>
    <row r="153" spans="48:52" ht="15" x14ac:dyDescent="0.25">
      <c r="AV153" s="33" t="s">
        <v>93</v>
      </c>
      <c r="AW153" s="35" t="s">
        <v>40</v>
      </c>
      <c r="AX153" s="35" t="s">
        <v>41</v>
      </c>
      <c r="AY153" s="35" t="s">
        <v>49</v>
      </c>
      <c r="AZ153" s="34" t="s">
        <v>151</v>
      </c>
    </row>
    <row r="154" spans="48:52" ht="15" x14ac:dyDescent="0.25">
      <c r="AV154" s="33" t="s">
        <v>94</v>
      </c>
      <c r="AW154" s="35" t="s">
        <v>40</v>
      </c>
      <c r="AX154" s="35" t="s">
        <v>44</v>
      </c>
      <c r="AY154" s="35" t="s">
        <v>49</v>
      </c>
      <c r="AZ154" s="34" t="s">
        <v>95</v>
      </c>
    </row>
    <row r="155" spans="48:52" ht="15" x14ac:dyDescent="0.25">
      <c r="AV155" s="33" t="s">
        <v>96</v>
      </c>
      <c r="AW155" s="35" t="s">
        <v>40</v>
      </c>
      <c r="AX155" s="35" t="s">
        <v>41</v>
      </c>
      <c r="AY155" s="35" t="s">
        <v>49</v>
      </c>
      <c r="AZ155" s="34" t="s">
        <v>97</v>
      </c>
    </row>
    <row r="156" spans="48:52" ht="13.9" customHeight="1" x14ac:dyDescent="0.25">
      <c r="AV156" s="33" t="s">
        <v>45</v>
      </c>
      <c r="AW156" s="31" t="s">
        <v>46</v>
      </c>
      <c r="AX156" s="31" t="s">
        <v>46</v>
      </c>
      <c r="AY156" s="31" t="s">
        <v>46</v>
      </c>
      <c r="AZ156" s="32" t="s">
        <v>46</v>
      </c>
    </row>
    <row r="162" spans="48:52" ht="15" x14ac:dyDescent="0.25">
      <c r="AV162" s="33"/>
      <c r="AW162" s="35"/>
      <c r="AX162" s="35"/>
      <c r="AY162" s="35"/>
      <c r="AZ162" s="34"/>
    </row>
    <row r="163" spans="48:52" ht="14.45" customHeight="1" x14ac:dyDescent="0.2"/>
    <row r="166" spans="48:52" x14ac:dyDescent="0.2">
      <c r="AV166" s="20"/>
      <c r="AW166" s="19"/>
      <c r="AX166" s="19"/>
      <c r="AY166" s="19"/>
      <c r="AZ166" s="71"/>
    </row>
    <row r="167" spans="48:52" ht="15" x14ac:dyDescent="0.25">
      <c r="AV167" s="33"/>
      <c r="AW167" s="35"/>
      <c r="AX167" s="35"/>
      <c r="AY167" s="35"/>
      <c r="AZ167" s="34"/>
    </row>
    <row r="168" spans="48:52" ht="15" x14ac:dyDescent="0.25">
      <c r="AV168" s="33"/>
      <c r="AW168" s="35"/>
      <c r="AX168" s="35"/>
      <c r="AY168" s="35"/>
      <c r="AZ168" s="34"/>
    </row>
    <row r="169" spans="48:52" ht="15" x14ac:dyDescent="0.25">
      <c r="AV169" s="33"/>
      <c r="AW169" s="35"/>
      <c r="AX169" s="35"/>
      <c r="AY169" s="35"/>
      <c r="AZ169" s="34"/>
    </row>
    <row r="170" spans="48:52" ht="15" x14ac:dyDescent="0.25">
      <c r="AV170" s="33"/>
      <c r="AW170" s="35"/>
      <c r="AX170" s="35"/>
      <c r="AY170" s="35"/>
      <c r="AZ170" s="34"/>
    </row>
    <row r="171" spans="48:52" ht="15" x14ac:dyDescent="0.25">
      <c r="AV171" s="33"/>
      <c r="AW171" s="35"/>
      <c r="AX171" s="35"/>
      <c r="AY171" s="35"/>
      <c r="AZ171" s="34"/>
    </row>
    <row r="173" spans="48:52" x14ac:dyDescent="0.2">
      <c r="AV173" s="53" t="s">
        <v>131</v>
      </c>
      <c r="AW173" s="53" t="s">
        <v>134</v>
      </c>
    </row>
    <row r="174" spans="48:52" x14ac:dyDescent="0.2">
      <c r="AV174" s="53" t="s">
        <v>132</v>
      </c>
      <c r="AW174" s="53" t="s">
        <v>135</v>
      </c>
    </row>
    <row r="175" spans="48:52" x14ac:dyDescent="0.2">
      <c r="AV175" s="53" t="s">
        <v>133</v>
      </c>
      <c r="AW175" s="53" t="s">
        <v>136</v>
      </c>
    </row>
    <row r="176" spans="48:52" ht="15" x14ac:dyDescent="0.25">
      <c r="AV176" s="28"/>
      <c r="AW176" s="29"/>
      <c r="AX176" s="29"/>
      <c r="AY176" s="29"/>
      <c r="AZ176" s="30"/>
    </row>
    <row r="177" spans="48:52" ht="15" x14ac:dyDescent="0.25">
      <c r="AV177" s="28"/>
      <c r="AW177" s="29"/>
      <c r="AX177" s="29"/>
      <c r="AY177" s="29"/>
      <c r="AZ177" s="30"/>
    </row>
    <row r="178" spans="48:52" ht="15" x14ac:dyDescent="0.25">
      <c r="AV178" s="28"/>
      <c r="AW178" s="29"/>
      <c r="AX178" s="29"/>
      <c r="AY178" s="29"/>
      <c r="AZ178" s="30"/>
    </row>
    <row r="179" spans="48:52" ht="15" x14ac:dyDescent="0.25">
      <c r="AV179" s="28"/>
      <c r="AW179" s="29"/>
      <c r="AX179" s="29"/>
      <c r="AY179" s="29"/>
      <c r="AZ179" s="30"/>
    </row>
    <row r="180" spans="48:52" ht="15" x14ac:dyDescent="0.25">
      <c r="AV180" s="28"/>
      <c r="AW180" s="29"/>
      <c r="AX180" s="29"/>
      <c r="AY180" s="29"/>
      <c r="AZ180" s="30"/>
    </row>
    <row r="181" spans="48:52" ht="15" x14ac:dyDescent="0.25">
      <c r="AV181" s="28"/>
      <c r="AW181" s="29"/>
      <c r="AX181" s="29"/>
      <c r="AY181" s="29"/>
      <c r="AZ181" s="30"/>
    </row>
    <row r="182" spans="48:52" ht="15" x14ac:dyDescent="0.25">
      <c r="AV182" s="28"/>
      <c r="AW182" s="29"/>
      <c r="AX182" s="29"/>
      <c r="AY182" s="29"/>
      <c r="AZ182" s="30"/>
    </row>
    <row r="183" spans="48:52" ht="15" x14ac:dyDescent="0.25">
      <c r="AV183" s="28"/>
      <c r="AW183" s="29"/>
      <c r="AX183" s="29"/>
      <c r="AY183" s="29"/>
      <c r="AZ183" s="30"/>
    </row>
    <row r="184" spans="48:52" ht="15" x14ac:dyDescent="0.25">
      <c r="AV184" s="28"/>
      <c r="AW184" s="29"/>
      <c r="AX184" s="29"/>
      <c r="AY184" s="29"/>
      <c r="AZ184" s="30"/>
    </row>
    <row r="185" spans="48:52" ht="15" x14ac:dyDescent="0.25">
      <c r="AV185" s="28"/>
      <c r="AW185" s="29"/>
      <c r="AX185" s="29"/>
      <c r="AY185" s="29"/>
      <c r="AZ185" s="30"/>
    </row>
    <row r="186" spans="48:52" ht="15" x14ac:dyDescent="0.25">
      <c r="AV186" s="28"/>
      <c r="AW186" s="29"/>
      <c r="AX186" s="29"/>
      <c r="AY186" s="29"/>
      <c r="AZ186" s="30"/>
    </row>
    <row r="187" spans="48:52" ht="15" x14ac:dyDescent="0.25">
      <c r="AV187" s="28"/>
      <c r="AW187" s="29"/>
      <c r="AX187" s="29"/>
      <c r="AY187" s="29"/>
      <c r="AZ187" s="30"/>
    </row>
    <row r="188" spans="48:52" ht="15" x14ac:dyDescent="0.25">
      <c r="AV188" s="28"/>
      <c r="AW188" s="29"/>
      <c r="AX188" s="29"/>
      <c r="AY188" s="29"/>
      <c r="AZ188" s="30"/>
    </row>
    <row r="189" spans="48:52" ht="15" x14ac:dyDescent="0.25">
      <c r="AV189" s="28"/>
      <c r="AW189" s="29"/>
      <c r="AX189" s="29"/>
      <c r="AY189" s="29"/>
      <c r="AZ189" s="30"/>
    </row>
  </sheetData>
  <protectedRanges>
    <protectedRange sqref="D13:G13 D12:F12 F11 D9:E11 F9:G10 D7:G8" name="Requestors Information"/>
    <protectedRange sqref="L13:O19" name="Office Use Only"/>
    <protectedRange sqref="A43:F44" name="Special Instructions"/>
    <protectedRange sqref="P44" name="S H"/>
    <protectedRange sqref="M49:O51 D49:G51" name="SPJ"/>
    <protectedRange sqref="A92" name="Comments"/>
    <protectedRange sqref="D23:N41 D60:N88" name="Product Information"/>
    <protectedRange sqref="D5:G5" name="Director Information"/>
    <protectedRange sqref="D15:G20" name="Vendor Information"/>
    <protectedRange sqref="B54:C54" name="Bid Selection"/>
  </protectedRanges>
  <sortState xmlns:xlrd2="http://schemas.microsoft.com/office/spreadsheetml/2017/richdata2" ref="AV117:AZ162">
    <sortCondition ref="AV117:AV162"/>
  </sortState>
  <mergeCells count="240">
    <mergeCell ref="A6:C6"/>
    <mergeCell ref="I6:P7"/>
    <mergeCell ref="A7:C7"/>
    <mergeCell ref="A2:P2"/>
    <mergeCell ref="I4:P4"/>
    <mergeCell ref="D5:G5"/>
    <mergeCell ref="J5:P5"/>
    <mergeCell ref="A4:C5"/>
    <mergeCell ref="J8:K8"/>
    <mergeCell ref="L8:M8"/>
    <mergeCell ref="N8:O8"/>
    <mergeCell ref="A3:P3"/>
    <mergeCell ref="A9:C9"/>
    <mergeCell ref="D9:E9"/>
    <mergeCell ref="J9:K9"/>
    <mergeCell ref="L9:M9"/>
    <mergeCell ref="N9:O9"/>
    <mergeCell ref="A10:C10"/>
    <mergeCell ref="D10:E10"/>
    <mergeCell ref="J10:K10"/>
    <mergeCell ref="L10:M10"/>
    <mergeCell ref="N10:O10"/>
    <mergeCell ref="A11:C11"/>
    <mergeCell ref="D11:E11"/>
    <mergeCell ref="J11:K11"/>
    <mergeCell ref="L11:M11"/>
    <mergeCell ref="N11:O11"/>
    <mergeCell ref="F11:G11"/>
    <mergeCell ref="A14:G14"/>
    <mergeCell ref="I14:K14"/>
    <mergeCell ref="L14:P14"/>
    <mergeCell ref="A15:C15"/>
    <mergeCell ref="D15:G15"/>
    <mergeCell ref="I15:K15"/>
    <mergeCell ref="L15:P15"/>
    <mergeCell ref="A12:C12"/>
    <mergeCell ref="D12:E12"/>
    <mergeCell ref="I12:P12"/>
    <mergeCell ref="A13:G13"/>
    <mergeCell ref="I13:K13"/>
    <mergeCell ref="L13:P13"/>
    <mergeCell ref="A18:C18"/>
    <mergeCell ref="D18:G18"/>
    <mergeCell ref="I18:K18"/>
    <mergeCell ref="L18:P18"/>
    <mergeCell ref="A19:C19"/>
    <mergeCell ref="D19:G19"/>
    <mergeCell ref="I19:K19"/>
    <mergeCell ref="L19:P19"/>
    <mergeCell ref="A16:C16"/>
    <mergeCell ref="D16:G16"/>
    <mergeCell ref="I16:K16"/>
    <mergeCell ref="L16:P16"/>
    <mergeCell ref="A17:C17"/>
    <mergeCell ref="D17:G17"/>
    <mergeCell ref="I17:K17"/>
    <mergeCell ref="L17:P17"/>
    <mergeCell ref="C23:D23"/>
    <mergeCell ref="E23:L23"/>
    <mergeCell ref="M23:O23"/>
    <mergeCell ref="A20:C20"/>
    <mergeCell ref="D20:G20"/>
    <mergeCell ref="I20:P20"/>
    <mergeCell ref="A21:P21"/>
    <mergeCell ref="C22:D22"/>
    <mergeCell ref="E22:L22"/>
    <mergeCell ref="M22:O22"/>
    <mergeCell ref="C26:D26"/>
    <mergeCell ref="E26:L26"/>
    <mergeCell ref="M26:O26"/>
    <mergeCell ref="C27:D27"/>
    <mergeCell ref="E27:L27"/>
    <mergeCell ref="M27:O27"/>
    <mergeCell ref="C24:D24"/>
    <mergeCell ref="E24:L24"/>
    <mergeCell ref="M24:O24"/>
    <mergeCell ref="C25:D25"/>
    <mergeCell ref="E25:L25"/>
    <mergeCell ref="M25:O25"/>
    <mergeCell ref="C30:D30"/>
    <mergeCell ref="E30:L30"/>
    <mergeCell ref="M30:O30"/>
    <mergeCell ref="C31:D31"/>
    <mergeCell ref="E31:L31"/>
    <mergeCell ref="M31:O31"/>
    <mergeCell ref="C28:D28"/>
    <mergeCell ref="E28:L28"/>
    <mergeCell ref="M28:O28"/>
    <mergeCell ref="C29:D29"/>
    <mergeCell ref="E29:L29"/>
    <mergeCell ref="M29:O29"/>
    <mergeCell ref="C34:D34"/>
    <mergeCell ref="E34:L34"/>
    <mergeCell ref="M34:O34"/>
    <mergeCell ref="C35:D35"/>
    <mergeCell ref="E35:L35"/>
    <mergeCell ref="M35:O35"/>
    <mergeCell ref="C32:D32"/>
    <mergeCell ref="E32:L32"/>
    <mergeCell ref="M32:O32"/>
    <mergeCell ref="C33:D33"/>
    <mergeCell ref="E33:L33"/>
    <mergeCell ref="M33:O33"/>
    <mergeCell ref="C38:D38"/>
    <mergeCell ref="E38:L38"/>
    <mergeCell ref="M38:O38"/>
    <mergeCell ref="C39:D39"/>
    <mergeCell ref="E39:L39"/>
    <mergeCell ref="M39:O39"/>
    <mergeCell ref="C36:D36"/>
    <mergeCell ref="E36:L36"/>
    <mergeCell ref="M36:O36"/>
    <mergeCell ref="C37:D37"/>
    <mergeCell ref="E37:L37"/>
    <mergeCell ref="M37:O37"/>
    <mergeCell ref="E42:J42"/>
    <mergeCell ref="K42:O42"/>
    <mergeCell ref="A43:J44"/>
    <mergeCell ref="K43:O43"/>
    <mergeCell ref="K44:O44"/>
    <mergeCell ref="A45:J45"/>
    <mergeCell ref="K45:O45"/>
    <mergeCell ref="C40:D40"/>
    <mergeCell ref="E40:L40"/>
    <mergeCell ref="M40:O40"/>
    <mergeCell ref="C41:D41"/>
    <mergeCell ref="E41:L41"/>
    <mergeCell ref="M41:O41"/>
    <mergeCell ref="A50:B50"/>
    <mergeCell ref="C50:H50"/>
    <mergeCell ref="I50:K50"/>
    <mergeCell ref="L50:O50"/>
    <mergeCell ref="A51:B51"/>
    <mergeCell ref="C51:H51"/>
    <mergeCell ref="I51:K51"/>
    <mergeCell ref="L51:O51"/>
    <mergeCell ref="A46:P46"/>
    <mergeCell ref="A47:P47"/>
    <mergeCell ref="A48:P48"/>
    <mergeCell ref="A49:B49"/>
    <mergeCell ref="C49:H49"/>
    <mergeCell ref="I49:K49"/>
    <mergeCell ref="L49:O49"/>
    <mergeCell ref="C59:D59"/>
    <mergeCell ref="E59:L59"/>
    <mergeCell ref="M59:O59"/>
    <mergeCell ref="C60:D60"/>
    <mergeCell ref="E60:L60"/>
    <mergeCell ref="M60:O60"/>
    <mergeCell ref="A53:P53"/>
    <mergeCell ref="D54:P56"/>
    <mergeCell ref="D57:P57"/>
    <mergeCell ref="C58:D58"/>
    <mergeCell ref="E58:L58"/>
    <mergeCell ref="M58:O58"/>
    <mergeCell ref="C63:D63"/>
    <mergeCell ref="E63:L63"/>
    <mergeCell ref="M63:O63"/>
    <mergeCell ref="C64:D64"/>
    <mergeCell ref="E64:L64"/>
    <mergeCell ref="M64:O64"/>
    <mergeCell ref="C61:D61"/>
    <mergeCell ref="E61:L61"/>
    <mergeCell ref="M61:O61"/>
    <mergeCell ref="C62:D62"/>
    <mergeCell ref="E62:L62"/>
    <mergeCell ref="M62:O62"/>
    <mergeCell ref="C67:D67"/>
    <mergeCell ref="E67:L67"/>
    <mergeCell ref="M67:O67"/>
    <mergeCell ref="C68:D68"/>
    <mergeCell ref="E68:L68"/>
    <mergeCell ref="M68:O68"/>
    <mergeCell ref="C65:D65"/>
    <mergeCell ref="E65:L65"/>
    <mergeCell ref="M65:O65"/>
    <mergeCell ref="C66:D66"/>
    <mergeCell ref="E66:L66"/>
    <mergeCell ref="M66:O66"/>
    <mergeCell ref="C74:D74"/>
    <mergeCell ref="E74:L74"/>
    <mergeCell ref="M74:O74"/>
    <mergeCell ref="C75:D75"/>
    <mergeCell ref="E75:L75"/>
    <mergeCell ref="M75:O75"/>
    <mergeCell ref="C69:D69"/>
    <mergeCell ref="E69:L69"/>
    <mergeCell ref="M69:O69"/>
    <mergeCell ref="C70:D70"/>
    <mergeCell ref="E70:L70"/>
    <mergeCell ref="M70:O70"/>
    <mergeCell ref="C78:D78"/>
    <mergeCell ref="E78:L78"/>
    <mergeCell ref="M78:O78"/>
    <mergeCell ref="C79:D79"/>
    <mergeCell ref="E79:L79"/>
    <mergeCell ref="M79:O79"/>
    <mergeCell ref="C76:D76"/>
    <mergeCell ref="E76:L76"/>
    <mergeCell ref="M76:O76"/>
    <mergeCell ref="C77:D77"/>
    <mergeCell ref="E77:L77"/>
    <mergeCell ref="M77:O77"/>
    <mergeCell ref="M85:O85"/>
    <mergeCell ref="C82:D82"/>
    <mergeCell ref="E82:L82"/>
    <mergeCell ref="M82:O82"/>
    <mergeCell ref="C83:D83"/>
    <mergeCell ref="E83:L83"/>
    <mergeCell ref="M83:O83"/>
    <mergeCell ref="C80:D80"/>
    <mergeCell ref="E80:L80"/>
    <mergeCell ref="M80:O80"/>
    <mergeCell ref="C81:D81"/>
    <mergeCell ref="E81:L81"/>
    <mergeCell ref="M81:O81"/>
    <mergeCell ref="A1:P1"/>
    <mergeCell ref="AW110:AX110"/>
    <mergeCell ref="C91:P91"/>
    <mergeCell ref="A92:P93"/>
    <mergeCell ref="AW95:AX95"/>
    <mergeCell ref="AW108:AX108"/>
    <mergeCell ref="AW109:AX109"/>
    <mergeCell ref="C88:D88"/>
    <mergeCell ref="E88:L88"/>
    <mergeCell ref="M88:O88"/>
    <mergeCell ref="D89:I89"/>
    <mergeCell ref="K89:O89"/>
    <mergeCell ref="D90:P90"/>
    <mergeCell ref="C86:D86"/>
    <mergeCell ref="E86:L86"/>
    <mergeCell ref="M86:O86"/>
    <mergeCell ref="C87:D87"/>
    <mergeCell ref="E87:L87"/>
    <mergeCell ref="M87:O87"/>
    <mergeCell ref="C84:D84"/>
    <mergeCell ref="E84:L84"/>
    <mergeCell ref="M84:O84"/>
    <mergeCell ref="C85:D85"/>
    <mergeCell ref="E85:L85"/>
  </mergeCells>
  <dataValidations count="3">
    <dataValidation showInputMessage="1" showErrorMessage="1" sqref="F11 F9:G10" xr:uid="{00000000-0002-0000-0100-000000000000}"/>
    <dataValidation type="list" allowBlank="1" showInputMessage="1" showErrorMessage="1" sqref="D12 L18:P19" xr:uid="{00000000-0002-0000-0100-000001000000}">
      <formula1>$AV$112:$AV$113</formula1>
    </dataValidation>
    <dataValidation type="list" showInputMessage="1" showErrorMessage="1" sqref="D10:E11" xr:uid="{00000000-0002-0000-0100-000002000000}">
      <formula1>$AV$117:$AV$171</formula1>
    </dataValidation>
  </dataValidations>
  <printOptions horizontalCentered="1"/>
  <pageMargins left="0" right="0" top="1" bottom="0.65" header="0.05" footer="0.25"/>
  <pageSetup scale="98" orientation="portrait" blackAndWhite="1" r:id="rId1"/>
  <headerFooter>
    <oddHeader>&amp;C&amp;D</oddHeader>
    <oddFooter>&amp;LVersion 2.2&amp;C&amp;A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28575</xdr:rowOff>
                  </from>
                  <to>
                    <xdr:col>3</xdr:col>
                    <xdr:colOff>133350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85725</xdr:rowOff>
                  </from>
                  <to>
                    <xdr:col>3</xdr:col>
                    <xdr:colOff>133350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104775</xdr:colOff>
                    <xdr:row>48</xdr:row>
                    <xdr:rowOff>19050</xdr:rowOff>
                  </from>
                  <to>
                    <xdr:col>15</xdr:col>
                    <xdr:colOff>609600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104775</xdr:colOff>
                    <xdr:row>50</xdr:row>
                    <xdr:rowOff>19050</xdr:rowOff>
                  </from>
                  <to>
                    <xdr:col>15</xdr:col>
                    <xdr:colOff>609600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104775</xdr:colOff>
                    <xdr:row>49</xdr:row>
                    <xdr:rowOff>19050</xdr:rowOff>
                  </from>
                  <to>
                    <xdr:col>15</xdr:col>
                    <xdr:colOff>609600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J45"/>
  <sheetViews>
    <sheetView topLeftCell="A30" workbookViewId="0">
      <selection activeCell="D33" sqref="D33"/>
    </sheetView>
  </sheetViews>
  <sheetFormatPr defaultColWidth="8.85546875" defaultRowHeight="15" x14ac:dyDescent="0.25"/>
  <cols>
    <col min="1" max="1" width="33.28515625" style="72" customWidth="1"/>
    <col min="2" max="2" width="7.140625" style="72" customWidth="1"/>
    <col min="3" max="4" width="29.7109375" style="72" customWidth="1"/>
    <col min="5" max="9" width="8.85546875" style="72"/>
    <col min="10" max="10" width="21.28515625" style="72" customWidth="1"/>
    <col min="11" max="16384" width="8.85546875" style="72"/>
  </cols>
  <sheetData>
    <row r="1" spans="1:10" s="73" customFormat="1" x14ac:dyDescent="0.25">
      <c r="A1" s="73" t="s">
        <v>158</v>
      </c>
      <c r="B1" s="73" t="s">
        <v>187</v>
      </c>
      <c r="J1" s="73" t="s">
        <v>216</v>
      </c>
    </row>
    <row r="2" spans="1:10" x14ac:dyDescent="0.25">
      <c r="A2" s="72" t="s">
        <v>159</v>
      </c>
      <c r="C2" s="72" t="s">
        <v>160</v>
      </c>
      <c r="E2" s="72">
        <v>10</v>
      </c>
      <c r="F2" s="72">
        <v>100000</v>
      </c>
      <c r="G2" s="72">
        <v>140300</v>
      </c>
      <c r="H2" s="72" t="s">
        <v>41</v>
      </c>
      <c r="I2" s="72">
        <v>10</v>
      </c>
      <c r="J2" s="72" t="s">
        <v>217</v>
      </c>
    </row>
    <row r="3" spans="1:10" x14ac:dyDescent="0.25">
      <c r="A3" s="72" t="s">
        <v>162</v>
      </c>
      <c r="C3" s="72" t="s">
        <v>186</v>
      </c>
      <c r="E3" s="72" t="s">
        <v>219</v>
      </c>
      <c r="F3" s="72" t="s">
        <v>235</v>
      </c>
      <c r="G3" s="72" t="s">
        <v>246</v>
      </c>
      <c r="H3" s="72" t="s">
        <v>253</v>
      </c>
      <c r="I3" s="72" t="s">
        <v>258</v>
      </c>
      <c r="J3" s="72" t="s">
        <v>262</v>
      </c>
    </row>
    <row r="4" spans="1:10" x14ac:dyDescent="0.25">
      <c r="A4" s="72" t="s">
        <v>163</v>
      </c>
      <c r="C4" s="72" t="s">
        <v>188</v>
      </c>
      <c r="E4" s="72" t="s">
        <v>219</v>
      </c>
      <c r="F4" s="72" t="s">
        <v>235</v>
      </c>
      <c r="G4" s="72" t="s">
        <v>246</v>
      </c>
      <c r="H4" s="72" t="s">
        <v>254</v>
      </c>
      <c r="I4" s="72" t="s">
        <v>258</v>
      </c>
      <c r="J4" s="72" t="s">
        <v>263</v>
      </c>
    </row>
    <row r="5" spans="1:10" x14ac:dyDescent="0.25">
      <c r="A5" s="72" t="s">
        <v>164</v>
      </c>
      <c r="C5" s="72" t="s">
        <v>189</v>
      </c>
      <c r="E5" s="72" t="s">
        <v>220</v>
      </c>
      <c r="F5" s="72" t="s">
        <v>236</v>
      </c>
      <c r="G5" s="72" t="s">
        <v>247</v>
      </c>
      <c r="J5" s="72" t="s">
        <v>264</v>
      </c>
    </row>
    <row r="6" spans="1:10" x14ac:dyDescent="0.25">
      <c r="A6" s="72" t="s">
        <v>165</v>
      </c>
      <c r="C6" s="72" t="s">
        <v>190</v>
      </c>
      <c r="E6" s="72" t="s">
        <v>220</v>
      </c>
      <c r="F6" s="72" t="s">
        <v>237</v>
      </c>
      <c r="G6" s="72" t="s">
        <v>248</v>
      </c>
      <c r="J6" s="72" t="s">
        <v>265</v>
      </c>
    </row>
    <row r="7" spans="1:10" x14ac:dyDescent="0.25">
      <c r="A7" s="72" t="s">
        <v>53</v>
      </c>
      <c r="C7" s="72" t="s">
        <v>191</v>
      </c>
      <c r="E7" s="72" t="s">
        <v>221</v>
      </c>
      <c r="F7" s="72" t="s">
        <v>237</v>
      </c>
      <c r="G7" s="72" t="s">
        <v>248</v>
      </c>
      <c r="J7" s="72" t="s">
        <v>266</v>
      </c>
    </row>
    <row r="8" spans="1:10" x14ac:dyDescent="0.25">
      <c r="A8" s="72" t="s">
        <v>74</v>
      </c>
      <c r="C8" s="72" t="s">
        <v>192</v>
      </c>
      <c r="E8" s="72" t="s">
        <v>222</v>
      </c>
      <c r="F8" s="72" t="s">
        <v>237</v>
      </c>
      <c r="G8" s="72" t="s">
        <v>248</v>
      </c>
      <c r="J8" s="72" t="s">
        <v>267</v>
      </c>
    </row>
    <row r="9" spans="1:10" x14ac:dyDescent="0.25">
      <c r="A9" s="72" t="s">
        <v>55</v>
      </c>
      <c r="C9" s="72" t="s">
        <v>193</v>
      </c>
      <c r="E9" s="72" t="s">
        <v>223</v>
      </c>
      <c r="F9" s="72" t="s">
        <v>237</v>
      </c>
      <c r="G9" s="72" t="s">
        <v>248</v>
      </c>
      <c r="J9" s="72" t="s">
        <v>268</v>
      </c>
    </row>
    <row r="10" spans="1:10" x14ac:dyDescent="0.25">
      <c r="A10" s="72" t="s">
        <v>166</v>
      </c>
      <c r="C10" s="72" t="s">
        <v>194</v>
      </c>
      <c r="E10" s="72" t="s">
        <v>224</v>
      </c>
      <c r="F10" s="72" t="s">
        <v>237</v>
      </c>
      <c r="G10" s="72" t="s">
        <v>248</v>
      </c>
      <c r="J10" s="72" t="s">
        <v>269</v>
      </c>
    </row>
    <row r="11" spans="1:10" x14ac:dyDescent="0.25">
      <c r="A11" s="72" t="s">
        <v>90</v>
      </c>
      <c r="C11" s="72" t="s">
        <v>195</v>
      </c>
      <c r="E11" s="72" t="s">
        <v>225</v>
      </c>
      <c r="F11" s="72" t="s">
        <v>237</v>
      </c>
      <c r="G11" s="72" t="s">
        <v>248</v>
      </c>
      <c r="J11" s="72" t="s">
        <v>270</v>
      </c>
    </row>
    <row r="12" spans="1:10" x14ac:dyDescent="0.25">
      <c r="A12" s="72" t="s">
        <v>167</v>
      </c>
      <c r="C12" s="72" t="s">
        <v>196</v>
      </c>
      <c r="E12" s="72" t="s">
        <v>226</v>
      </c>
      <c r="F12" s="72" t="s">
        <v>237</v>
      </c>
      <c r="G12" s="72" t="s">
        <v>248</v>
      </c>
      <c r="J12" s="72" t="s">
        <v>271</v>
      </c>
    </row>
    <row r="13" spans="1:10" x14ac:dyDescent="0.25">
      <c r="A13" s="72" t="s">
        <v>144</v>
      </c>
      <c r="C13" s="72" t="s">
        <v>197</v>
      </c>
      <c r="E13" s="72" t="s">
        <v>227</v>
      </c>
      <c r="F13" s="72" t="s">
        <v>237</v>
      </c>
      <c r="G13" s="72" t="s">
        <v>248</v>
      </c>
      <c r="J13" s="72" t="s">
        <v>272</v>
      </c>
    </row>
    <row r="14" spans="1:10" x14ac:dyDescent="0.25">
      <c r="A14" s="72" t="s">
        <v>168</v>
      </c>
      <c r="C14" s="72" t="s">
        <v>198</v>
      </c>
      <c r="E14" s="72" t="s">
        <v>228</v>
      </c>
      <c r="F14" s="72" t="s">
        <v>237</v>
      </c>
      <c r="G14" s="72" t="s">
        <v>248</v>
      </c>
      <c r="J14" s="72" t="s">
        <v>273</v>
      </c>
    </row>
    <row r="15" spans="1:10" x14ac:dyDescent="0.25">
      <c r="A15" s="72" t="s">
        <v>169</v>
      </c>
      <c r="C15" s="72" t="s">
        <v>199</v>
      </c>
      <c r="E15" s="72" t="s">
        <v>229</v>
      </c>
      <c r="F15" s="72" t="s">
        <v>237</v>
      </c>
      <c r="G15" s="72" t="s">
        <v>248</v>
      </c>
      <c r="J15" s="72" t="s">
        <v>274</v>
      </c>
    </row>
    <row r="16" spans="1:10" x14ac:dyDescent="0.25">
      <c r="A16" s="72" t="s">
        <v>170</v>
      </c>
      <c r="C16" s="72" t="s">
        <v>200</v>
      </c>
      <c r="E16" s="72" t="s">
        <v>230</v>
      </c>
      <c r="F16" s="72" t="s">
        <v>237</v>
      </c>
      <c r="G16" s="72" t="s">
        <v>248</v>
      </c>
      <c r="J16" s="72" t="s">
        <v>275</v>
      </c>
    </row>
    <row r="17" spans="1:10" x14ac:dyDescent="0.25">
      <c r="A17" s="72" t="s">
        <v>72</v>
      </c>
      <c r="C17" s="72" t="s">
        <v>201</v>
      </c>
      <c r="E17" s="72" t="s">
        <v>231</v>
      </c>
      <c r="F17" s="72" t="s">
        <v>237</v>
      </c>
      <c r="G17" s="72" t="s">
        <v>248</v>
      </c>
      <c r="J17" s="72" t="s">
        <v>276</v>
      </c>
    </row>
    <row r="18" spans="1:10" x14ac:dyDescent="0.25">
      <c r="A18" s="72" t="s">
        <v>63</v>
      </c>
      <c r="C18" s="72" t="s">
        <v>202</v>
      </c>
      <c r="E18" s="72" t="s">
        <v>232</v>
      </c>
      <c r="F18" s="72" t="s">
        <v>237</v>
      </c>
      <c r="G18" s="72" t="s">
        <v>248</v>
      </c>
      <c r="J18" s="72" t="s">
        <v>277</v>
      </c>
    </row>
    <row r="19" spans="1:10" x14ac:dyDescent="0.25">
      <c r="A19" s="72" t="s">
        <v>96</v>
      </c>
      <c r="C19" s="72" t="s">
        <v>203</v>
      </c>
      <c r="E19" s="72" t="s">
        <v>233</v>
      </c>
      <c r="F19" s="72" t="s">
        <v>237</v>
      </c>
      <c r="G19" s="72" t="s">
        <v>248</v>
      </c>
    </row>
    <row r="20" spans="1:10" x14ac:dyDescent="0.25">
      <c r="A20" s="72" t="s">
        <v>171</v>
      </c>
      <c r="C20" s="72" t="s">
        <v>204</v>
      </c>
      <c r="E20" s="72" t="s">
        <v>219</v>
      </c>
      <c r="F20" s="72" t="s">
        <v>238</v>
      </c>
      <c r="G20" s="72" t="s">
        <v>249</v>
      </c>
      <c r="H20" s="72" t="s">
        <v>255</v>
      </c>
      <c r="I20" s="72" t="s">
        <v>259</v>
      </c>
      <c r="J20" s="72" t="s">
        <v>278</v>
      </c>
    </row>
    <row r="21" spans="1:10" x14ac:dyDescent="0.25">
      <c r="A21" s="72" t="s">
        <v>172</v>
      </c>
      <c r="C21" s="72" t="s">
        <v>205</v>
      </c>
      <c r="E21" s="72" t="s">
        <v>219</v>
      </c>
      <c r="F21" s="72" t="s">
        <v>239</v>
      </c>
      <c r="G21" s="72" t="s">
        <v>246</v>
      </c>
      <c r="H21" s="72" t="s">
        <v>256</v>
      </c>
      <c r="I21" s="72" t="s">
        <v>260</v>
      </c>
      <c r="J21" s="72" t="s">
        <v>279</v>
      </c>
    </row>
    <row r="22" spans="1:10" x14ac:dyDescent="0.25">
      <c r="A22" s="72" t="s">
        <v>161</v>
      </c>
      <c r="C22" s="72" t="s">
        <v>206</v>
      </c>
      <c r="E22" s="72" t="s">
        <v>234</v>
      </c>
      <c r="F22" s="72" t="s">
        <v>240</v>
      </c>
      <c r="G22" s="72" t="s">
        <v>246</v>
      </c>
      <c r="H22" s="72" t="s">
        <v>41</v>
      </c>
      <c r="I22" s="72" t="s">
        <v>261</v>
      </c>
      <c r="J22" s="72" t="s">
        <v>280</v>
      </c>
    </row>
    <row r="23" spans="1:10" x14ac:dyDescent="0.25">
      <c r="A23" s="72" t="s">
        <v>173</v>
      </c>
      <c r="C23" s="72" t="s">
        <v>207</v>
      </c>
      <c r="E23" s="72" t="s">
        <v>234</v>
      </c>
      <c r="F23" s="72" t="s">
        <v>241</v>
      </c>
      <c r="G23" s="72" t="s">
        <v>246</v>
      </c>
      <c r="H23" s="72" t="s">
        <v>41</v>
      </c>
      <c r="I23" s="72" t="s">
        <v>261</v>
      </c>
      <c r="J23" s="72" t="s">
        <v>281</v>
      </c>
    </row>
    <row r="24" spans="1:10" x14ac:dyDescent="0.25">
      <c r="A24" s="72" t="s">
        <v>174</v>
      </c>
      <c r="C24" s="72" t="s">
        <v>208</v>
      </c>
      <c r="E24" s="72" t="s">
        <v>234</v>
      </c>
      <c r="F24" s="72" t="s">
        <v>242</v>
      </c>
      <c r="G24" s="72" t="s">
        <v>246</v>
      </c>
      <c r="H24" s="72" t="s">
        <v>41</v>
      </c>
      <c r="I24" s="72" t="s">
        <v>219</v>
      </c>
      <c r="J24" s="72" t="s">
        <v>282</v>
      </c>
    </row>
    <row r="25" spans="1:10" x14ac:dyDescent="0.25">
      <c r="A25" s="72" t="s">
        <v>175</v>
      </c>
      <c r="C25" s="72" t="s">
        <v>209</v>
      </c>
      <c r="E25" s="72" t="s">
        <v>234</v>
      </c>
      <c r="F25" s="72" t="s">
        <v>243</v>
      </c>
      <c r="G25" s="72" t="s">
        <v>246</v>
      </c>
      <c r="H25" s="72" t="s">
        <v>41</v>
      </c>
      <c r="I25" s="72" t="s">
        <v>261</v>
      </c>
      <c r="J25" s="72" t="s">
        <v>283</v>
      </c>
    </row>
    <row r="26" spans="1:10" x14ac:dyDescent="0.25">
      <c r="A26" s="72" t="s">
        <v>176</v>
      </c>
      <c r="C26" s="72" t="s">
        <v>210</v>
      </c>
      <c r="E26" s="72" t="s">
        <v>234</v>
      </c>
      <c r="F26" s="72" t="s">
        <v>244</v>
      </c>
      <c r="G26" s="72" t="s">
        <v>246</v>
      </c>
      <c r="H26" s="72" t="s">
        <v>41</v>
      </c>
      <c r="I26" s="72" t="s">
        <v>219</v>
      </c>
      <c r="J26" s="72" t="s">
        <v>284</v>
      </c>
    </row>
    <row r="27" spans="1:10" x14ac:dyDescent="0.25">
      <c r="A27" s="72" t="s">
        <v>177</v>
      </c>
      <c r="C27" s="72" t="s">
        <v>211</v>
      </c>
      <c r="E27" s="72" t="s">
        <v>234</v>
      </c>
      <c r="F27" s="72" t="s">
        <v>245</v>
      </c>
      <c r="G27" s="72" t="s">
        <v>250</v>
      </c>
      <c r="H27" s="72" t="s">
        <v>41</v>
      </c>
      <c r="I27" s="72" t="s">
        <v>261</v>
      </c>
      <c r="J27" s="72" t="s">
        <v>285</v>
      </c>
    </row>
    <row r="28" spans="1:10" x14ac:dyDescent="0.25">
      <c r="A28" s="72" t="s">
        <v>178</v>
      </c>
      <c r="C28" s="72" t="s">
        <v>212</v>
      </c>
      <c r="E28" s="72" t="s">
        <v>234</v>
      </c>
      <c r="F28" s="72" t="s">
        <v>245</v>
      </c>
      <c r="G28" s="72" t="s">
        <v>246</v>
      </c>
      <c r="H28" s="72" t="s">
        <v>41</v>
      </c>
      <c r="I28" s="72" t="s">
        <v>261</v>
      </c>
      <c r="J28" s="72" t="s">
        <v>286</v>
      </c>
    </row>
    <row r="29" spans="1:10" x14ac:dyDescent="0.25">
      <c r="A29" s="72" t="s">
        <v>179</v>
      </c>
      <c r="C29" s="72" t="s">
        <v>211</v>
      </c>
      <c r="E29" s="72" t="s">
        <v>234</v>
      </c>
      <c r="F29" s="72" t="s">
        <v>245</v>
      </c>
      <c r="G29" s="72" t="s">
        <v>250</v>
      </c>
      <c r="H29" s="72" t="s">
        <v>41</v>
      </c>
      <c r="I29" s="72" t="s">
        <v>261</v>
      </c>
      <c r="J29" s="72" t="s">
        <v>287</v>
      </c>
    </row>
    <row r="30" spans="1:10" x14ac:dyDescent="0.25">
      <c r="A30" s="72" t="s">
        <v>180</v>
      </c>
      <c r="C30" s="72" t="s">
        <v>213</v>
      </c>
      <c r="E30" s="72" t="s">
        <v>234</v>
      </c>
      <c r="F30" s="72" t="s">
        <v>245</v>
      </c>
      <c r="G30" s="72" t="s">
        <v>251</v>
      </c>
      <c r="H30" s="72" t="s">
        <v>41</v>
      </c>
      <c r="I30" s="72" t="s">
        <v>219</v>
      </c>
      <c r="J30" s="72" t="s">
        <v>288</v>
      </c>
    </row>
    <row r="31" spans="1:10" x14ac:dyDescent="0.25">
      <c r="A31" s="72" t="s">
        <v>181</v>
      </c>
      <c r="C31" s="72" t="s">
        <v>213</v>
      </c>
      <c r="E31" s="72" t="s">
        <v>234</v>
      </c>
      <c r="F31" s="72" t="s">
        <v>245</v>
      </c>
      <c r="G31" s="72" t="s">
        <v>251</v>
      </c>
      <c r="H31" s="72" t="s">
        <v>41</v>
      </c>
      <c r="I31" s="72" t="s">
        <v>219</v>
      </c>
      <c r="J31" s="72" t="s">
        <v>289</v>
      </c>
    </row>
    <row r="32" spans="1:10" x14ac:dyDescent="0.25">
      <c r="A32" s="72" t="s">
        <v>182</v>
      </c>
      <c r="C32" s="72" t="s">
        <v>213</v>
      </c>
      <c r="E32" s="72" t="s">
        <v>234</v>
      </c>
      <c r="F32" s="72" t="s">
        <v>245</v>
      </c>
      <c r="G32" s="72" t="s">
        <v>251</v>
      </c>
      <c r="H32" s="72" t="s">
        <v>41</v>
      </c>
      <c r="I32" s="72" t="s">
        <v>219</v>
      </c>
      <c r="J32" s="72" t="s">
        <v>288</v>
      </c>
    </row>
    <row r="33" spans="1:10" x14ac:dyDescent="0.25">
      <c r="A33" s="72" t="s">
        <v>183</v>
      </c>
      <c r="C33" s="72" t="s">
        <v>213</v>
      </c>
      <c r="E33" s="72" t="s">
        <v>234</v>
      </c>
      <c r="F33" s="72" t="s">
        <v>245</v>
      </c>
      <c r="G33" s="72" t="s">
        <v>251</v>
      </c>
      <c r="H33" s="72" t="s">
        <v>41</v>
      </c>
      <c r="I33" s="72" t="s">
        <v>219</v>
      </c>
      <c r="J33" s="72" t="s">
        <v>290</v>
      </c>
    </row>
    <row r="35" spans="1:10" s="74" customFormat="1" x14ac:dyDescent="0.25">
      <c r="A35" s="74" t="s">
        <v>184</v>
      </c>
      <c r="C35" s="74" t="s">
        <v>214</v>
      </c>
      <c r="D35" s="74" t="s">
        <v>296</v>
      </c>
      <c r="E35" s="74" t="s">
        <v>234</v>
      </c>
      <c r="F35" s="74" t="s">
        <v>245</v>
      </c>
      <c r="G35" s="74" t="s">
        <v>252</v>
      </c>
      <c r="H35" s="74" t="s">
        <v>257</v>
      </c>
      <c r="I35" s="74" t="s">
        <v>219</v>
      </c>
      <c r="J35" s="74" t="s">
        <v>292</v>
      </c>
    </row>
    <row r="36" spans="1:10" x14ac:dyDescent="0.25">
      <c r="A36" s="74" t="s">
        <v>184</v>
      </c>
      <c r="C36" s="72" t="s">
        <v>295</v>
      </c>
      <c r="D36" s="74" t="s">
        <v>296</v>
      </c>
      <c r="E36" s="72" t="s">
        <v>234</v>
      </c>
      <c r="F36" s="72" t="s">
        <v>245</v>
      </c>
      <c r="G36" s="72" t="s">
        <v>252</v>
      </c>
      <c r="H36" s="72" t="s">
        <v>41</v>
      </c>
      <c r="I36" s="72" t="s">
        <v>219</v>
      </c>
      <c r="J36" s="72" t="s">
        <v>294</v>
      </c>
    </row>
    <row r="37" spans="1:10" x14ac:dyDescent="0.25">
      <c r="A37" s="74" t="s">
        <v>184</v>
      </c>
    </row>
    <row r="38" spans="1:10" x14ac:dyDescent="0.25">
      <c r="A38" s="74" t="s">
        <v>184</v>
      </c>
    </row>
    <row r="39" spans="1:10" x14ac:dyDescent="0.25">
      <c r="A39" s="74" t="s">
        <v>184</v>
      </c>
    </row>
    <row r="40" spans="1:10" x14ac:dyDescent="0.25">
      <c r="A40" s="74" t="s">
        <v>184</v>
      </c>
    </row>
    <row r="41" spans="1:10" x14ac:dyDescent="0.25">
      <c r="A41" s="74" t="s">
        <v>184</v>
      </c>
    </row>
    <row r="43" spans="1:10" x14ac:dyDescent="0.25">
      <c r="A43" s="72" t="s">
        <v>185</v>
      </c>
      <c r="C43" s="72" t="s">
        <v>215</v>
      </c>
      <c r="E43" s="72" t="s">
        <v>234</v>
      </c>
      <c r="F43" s="72" t="s">
        <v>245</v>
      </c>
      <c r="G43" s="72" t="s">
        <v>246</v>
      </c>
      <c r="H43" s="72" t="s">
        <v>41</v>
      </c>
      <c r="I43" s="72" t="s">
        <v>219</v>
      </c>
      <c r="J43" s="72" t="s">
        <v>291</v>
      </c>
    </row>
    <row r="44" spans="1:10" x14ac:dyDescent="0.25">
      <c r="A44" s="72" t="s">
        <v>218</v>
      </c>
      <c r="C44" s="72" t="s">
        <v>214</v>
      </c>
      <c r="E44" s="72" t="s">
        <v>234</v>
      </c>
      <c r="F44" s="72" t="s">
        <v>245</v>
      </c>
      <c r="G44" s="72" t="s">
        <v>252</v>
      </c>
      <c r="H44" s="72" t="s">
        <v>257</v>
      </c>
      <c r="I44" s="72" t="s">
        <v>219</v>
      </c>
      <c r="J44" s="72" t="s">
        <v>293</v>
      </c>
    </row>
    <row r="45" spans="1:10" x14ac:dyDescent="0.25">
      <c r="A45" s="72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Russ Vision Supplies Order Form</vt:lpstr>
      <vt:lpstr>Russ Vision Hotel Flight Form</vt:lpstr>
      <vt:lpstr>Sheet1</vt:lpstr>
      <vt:lpstr>'Russ Vision Hotel Flight Form'!Print_Area</vt:lpstr>
      <vt:lpstr>'Russ Vision Supplies Order Form'!Print_Area</vt:lpstr>
      <vt:lpstr>Sheet1!reset</vt:lpstr>
      <vt:lpstr>Sheet1!SectionElements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Bruce</dc:creator>
  <cp:lastModifiedBy>Sallar, Grace</cp:lastModifiedBy>
  <cp:lastPrinted>2017-12-13T20:43:28Z</cp:lastPrinted>
  <dcterms:created xsi:type="dcterms:W3CDTF">2011-07-15T13:16:08Z</dcterms:created>
  <dcterms:modified xsi:type="dcterms:W3CDTF">2019-01-13T21:58:48Z</dcterms:modified>
</cp:coreProperties>
</file>